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https://usaskca1-my.sharepoint.com/personal/fex970_usask_ca/Documents/7 Costing How-to guide/COSTING JAN/"/>
    </mc:Choice>
  </mc:AlternateContent>
  <xr:revisionPtr revIDLastSave="3428" documentId="13_ncr:1_{E0428CAD-36BD-4C7C-95D9-59CF4DE433E2}" xr6:coauthVersionLast="47" xr6:coauthVersionMax="47" xr10:uidLastSave="{C151F056-14DD-456C-88B3-A3955DC9BD1F}"/>
  <bookViews>
    <workbookView xWindow="28680" yWindow="-120" windowWidth="29040" windowHeight="15720" tabRatio="643" activeTab="6" xr2:uid="{00000000-000D-0000-FFFF-FFFF00000000}"/>
  </bookViews>
  <sheets>
    <sheet name="Full Menu Costing Tool" sheetId="17" r:id="rId1"/>
    <sheet name="Breakfast" sheetId="19" r:id="rId2"/>
    <sheet name="Lunch Main Dishes" sheetId="12" r:id="rId3"/>
    <sheet name="Lunch Sides" sheetId="15" r:id="rId4"/>
    <sheet name="Snacks" sheetId="20" r:id="rId5"/>
    <sheet name="Drinks all meals" sheetId="16" r:id="rId6"/>
    <sheet name="Conversion sheet" sheetId="22"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 i="22" l="1"/>
  <c r="G5" i="22"/>
  <c r="G6" i="22"/>
  <c r="G7" i="22"/>
  <c r="G8" i="22"/>
  <c r="G9" i="22"/>
  <c r="G10" i="22"/>
  <c r="G11" i="22"/>
  <c r="G12" i="22"/>
  <c r="G13" i="22"/>
  <c r="G14" i="22"/>
  <c r="G15" i="22"/>
  <c r="G16" i="22"/>
  <c r="G17" i="22"/>
  <c r="G18" i="22"/>
  <c r="G19" i="22"/>
  <c r="G20" i="22"/>
  <c r="G21" i="22"/>
  <c r="G22" i="22"/>
  <c r="G23" i="22"/>
  <c r="G24" i="22"/>
  <c r="G25" i="22"/>
  <c r="G26" i="22"/>
  <c r="G27" i="22"/>
  <c r="G28" i="22"/>
  <c r="G29" i="22"/>
  <c r="G30" i="22"/>
  <c r="G31" i="22"/>
  <c r="G32" i="22"/>
  <c r="G33" i="22"/>
  <c r="G34" i="22"/>
  <c r="G35" i="22"/>
  <c r="G36" i="22"/>
  <c r="G37" i="22"/>
  <c r="G38" i="22"/>
  <c r="G39" i="22"/>
  <c r="G40" i="22"/>
  <c r="G41" i="22"/>
  <c r="G42" i="22"/>
  <c r="G43" i="22"/>
  <c r="G44" i="22"/>
  <c r="G45" i="22"/>
  <c r="G46" i="22"/>
  <c r="G47" i="22"/>
  <c r="G48" i="22"/>
  <c r="G49" i="22"/>
  <c r="G50" i="22"/>
  <c r="G51" i="22"/>
  <c r="G52" i="22"/>
  <c r="G53" i="22"/>
  <c r="G54" i="22"/>
  <c r="G55" i="22"/>
  <c r="G56" i="22"/>
  <c r="G57" i="22"/>
  <c r="G58" i="22"/>
  <c r="G59" i="22"/>
  <c r="G60" i="22"/>
  <c r="G61" i="22"/>
  <c r="G62" i="22"/>
  <c r="G63" i="22"/>
  <c r="G64" i="22"/>
  <c r="G65" i="22"/>
  <c r="G66" i="22"/>
  <c r="G67" i="22"/>
  <c r="G68" i="22"/>
  <c r="G69" i="22"/>
  <c r="G70" i="22"/>
  <c r="G71" i="22"/>
  <c r="G72" i="22"/>
  <c r="G73" i="22"/>
  <c r="G74" i="22"/>
  <c r="G75" i="22"/>
  <c r="G76" i="22"/>
  <c r="G77" i="22"/>
  <c r="G78" i="22"/>
  <c r="G79" i="22"/>
  <c r="G80" i="22"/>
  <c r="G81" i="22"/>
  <c r="G82" i="22"/>
  <c r="G83" i="22"/>
  <c r="G84" i="22"/>
  <c r="G85" i="22"/>
  <c r="G86" i="22"/>
  <c r="G87" i="22"/>
  <c r="G88" i="22"/>
  <c r="G89" i="22"/>
  <c r="G90" i="22"/>
  <c r="G91" i="22"/>
  <c r="G92" i="22"/>
  <c r="G93" i="22"/>
  <c r="G94" i="22"/>
  <c r="G95" i="22"/>
  <c r="G3" i="22"/>
  <c r="M25" i="19"/>
  <c r="K25" i="19"/>
  <c r="M24" i="19"/>
  <c r="K24" i="19"/>
  <c r="M23" i="19"/>
  <c r="K23" i="19"/>
  <c r="M22" i="19"/>
  <c r="M26" i="19" s="1"/>
  <c r="K22" i="19"/>
  <c r="M624" i="15"/>
  <c r="K624" i="15"/>
  <c r="M623" i="15"/>
  <c r="K623" i="15"/>
  <c r="M622" i="15"/>
  <c r="K622" i="15"/>
  <c r="M621" i="15"/>
  <c r="K621" i="15"/>
  <c r="M620" i="15"/>
  <c r="K620" i="15"/>
  <c r="M619" i="15"/>
  <c r="K619" i="15"/>
  <c r="M618" i="15"/>
  <c r="K618" i="15"/>
  <c r="M608" i="15"/>
  <c r="K608" i="15"/>
  <c r="M607" i="15"/>
  <c r="K607" i="15"/>
  <c r="M606" i="15"/>
  <c r="K606" i="15"/>
  <c r="M605" i="15"/>
  <c r="K605" i="15"/>
  <c r="M604" i="15"/>
  <c r="K604" i="15"/>
  <c r="M603" i="15"/>
  <c r="K603" i="15"/>
  <c r="M602" i="15"/>
  <c r="K602" i="15"/>
  <c r="M592" i="15"/>
  <c r="K592" i="15"/>
  <c r="M591" i="15"/>
  <c r="K591" i="15"/>
  <c r="M590" i="15"/>
  <c r="K590" i="15"/>
  <c r="M589" i="15"/>
  <c r="K589" i="15"/>
  <c r="M588" i="15"/>
  <c r="K588" i="15"/>
  <c r="M587" i="15"/>
  <c r="K587" i="15"/>
  <c r="M586" i="15"/>
  <c r="K586" i="15"/>
  <c r="M576" i="15"/>
  <c r="K576" i="15"/>
  <c r="M575" i="15"/>
  <c r="K575" i="15"/>
  <c r="M574" i="15"/>
  <c r="K574" i="15"/>
  <c r="M573" i="15"/>
  <c r="K573" i="15"/>
  <c r="M572" i="15"/>
  <c r="K572" i="15"/>
  <c r="M571" i="15"/>
  <c r="K571" i="15"/>
  <c r="M570" i="15"/>
  <c r="K570" i="15"/>
  <c r="M560" i="15"/>
  <c r="K560" i="15"/>
  <c r="M559" i="15"/>
  <c r="K559" i="15"/>
  <c r="M558" i="15"/>
  <c r="K558" i="15"/>
  <c r="M557" i="15"/>
  <c r="K557" i="15"/>
  <c r="M556" i="15"/>
  <c r="K556" i="15"/>
  <c r="M555" i="15"/>
  <c r="K555" i="15"/>
  <c r="M554" i="15"/>
  <c r="K554" i="15"/>
  <c r="M544" i="15"/>
  <c r="K544" i="15"/>
  <c r="M543" i="15"/>
  <c r="K543" i="15"/>
  <c r="M542" i="15"/>
  <c r="K542" i="15"/>
  <c r="M541" i="15"/>
  <c r="K541" i="15"/>
  <c r="M540" i="15"/>
  <c r="K540" i="15"/>
  <c r="M539" i="15"/>
  <c r="K539" i="15"/>
  <c r="M538" i="15"/>
  <c r="K538" i="15"/>
  <c r="M528" i="15"/>
  <c r="K528" i="15"/>
  <c r="M527" i="15"/>
  <c r="K527" i="15"/>
  <c r="M526" i="15"/>
  <c r="K526" i="15"/>
  <c r="M525" i="15"/>
  <c r="K525" i="15"/>
  <c r="M524" i="15"/>
  <c r="K524" i="15"/>
  <c r="M523" i="15"/>
  <c r="K523" i="15"/>
  <c r="M522" i="15"/>
  <c r="K522" i="15"/>
  <c r="M512" i="15"/>
  <c r="K512" i="15"/>
  <c r="M511" i="15"/>
  <c r="K511" i="15"/>
  <c r="M510" i="15"/>
  <c r="K510" i="15"/>
  <c r="M509" i="15"/>
  <c r="K509" i="15"/>
  <c r="M508" i="15"/>
  <c r="K508" i="15"/>
  <c r="M507" i="15"/>
  <c r="K507" i="15"/>
  <c r="M506" i="15"/>
  <c r="K506" i="15"/>
  <c r="M496" i="15"/>
  <c r="K496" i="15"/>
  <c r="M495" i="15"/>
  <c r="K495" i="15"/>
  <c r="M494" i="15"/>
  <c r="K494" i="15"/>
  <c r="M493" i="15"/>
  <c r="K493" i="15"/>
  <c r="M492" i="15"/>
  <c r="K492" i="15"/>
  <c r="M491" i="15"/>
  <c r="K491" i="15"/>
  <c r="M490" i="15"/>
  <c r="K490" i="15"/>
  <c r="M480" i="15"/>
  <c r="K480" i="15"/>
  <c r="M479" i="15"/>
  <c r="K479" i="15"/>
  <c r="M478" i="15"/>
  <c r="K478" i="15"/>
  <c r="M477" i="15"/>
  <c r="K477" i="15"/>
  <c r="M476" i="15"/>
  <c r="K476" i="15"/>
  <c r="M475" i="15"/>
  <c r="K475" i="15"/>
  <c r="M474" i="15"/>
  <c r="K474" i="15"/>
  <c r="M464" i="15"/>
  <c r="K464" i="15"/>
  <c r="M463" i="15"/>
  <c r="K463" i="15"/>
  <c r="M462" i="15"/>
  <c r="K462" i="15"/>
  <c r="M461" i="15"/>
  <c r="K461" i="15"/>
  <c r="M460" i="15"/>
  <c r="K460" i="15"/>
  <c r="M459" i="15"/>
  <c r="K459" i="15"/>
  <c r="M458" i="15"/>
  <c r="K458" i="15"/>
  <c r="M448" i="15"/>
  <c r="K448" i="15"/>
  <c r="M447" i="15"/>
  <c r="K447" i="15"/>
  <c r="M446" i="15"/>
  <c r="K446" i="15"/>
  <c r="M445" i="15"/>
  <c r="K445" i="15"/>
  <c r="M444" i="15"/>
  <c r="K444" i="15"/>
  <c r="M443" i="15"/>
  <c r="K443" i="15"/>
  <c r="M442" i="15"/>
  <c r="K442" i="15"/>
  <c r="M432" i="15"/>
  <c r="K432" i="15"/>
  <c r="M431" i="15"/>
  <c r="K431" i="15"/>
  <c r="M430" i="15"/>
  <c r="K430" i="15"/>
  <c r="M429" i="15"/>
  <c r="K429" i="15"/>
  <c r="M428" i="15"/>
  <c r="K428" i="15"/>
  <c r="M427" i="15"/>
  <c r="K427" i="15"/>
  <c r="M426" i="15"/>
  <c r="K426" i="15"/>
  <c r="M416" i="15"/>
  <c r="K416" i="15"/>
  <c r="M415" i="15"/>
  <c r="K415" i="15"/>
  <c r="M414" i="15"/>
  <c r="K414" i="15"/>
  <c r="M413" i="15"/>
  <c r="K413" i="15"/>
  <c r="M412" i="15"/>
  <c r="K412" i="15"/>
  <c r="M411" i="15"/>
  <c r="K411" i="15"/>
  <c r="M410" i="15"/>
  <c r="K410" i="15"/>
  <c r="M400" i="15"/>
  <c r="K400" i="15"/>
  <c r="M399" i="15"/>
  <c r="K399" i="15"/>
  <c r="M398" i="15"/>
  <c r="K398" i="15"/>
  <c r="M397" i="15"/>
  <c r="K397" i="15"/>
  <c r="M396" i="15"/>
  <c r="K396" i="15"/>
  <c r="M395" i="15"/>
  <c r="K395" i="15"/>
  <c r="M394" i="15"/>
  <c r="K394" i="15"/>
  <c r="M384" i="15"/>
  <c r="K384" i="15"/>
  <c r="M383" i="15"/>
  <c r="K383" i="15"/>
  <c r="M382" i="15"/>
  <c r="K382" i="15"/>
  <c r="M381" i="15"/>
  <c r="K381" i="15"/>
  <c r="M380" i="15"/>
  <c r="K380" i="15"/>
  <c r="M379" i="15"/>
  <c r="K379" i="15"/>
  <c r="M378" i="15"/>
  <c r="K378" i="15"/>
  <c r="M368" i="15"/>
  <c r="K368" i="15"/>
  <c r="M367" i="15"/>
  <c r="K367" i="15"/>
  <c r="M366" i="15"/>
  <c r="K366" i="15"/>
  <c r="M365" i="15"/>
  <c r="K365" i="15"/>
  <c r="M364" i="15"/>
  <c r="K364" i="15"/>
  <c r="M363" i="15"/>
  <c r="K363" i="15"/>
  <c r="M362" i="15"/>
  <c r="K362" i="15"/>
  <c r="M352" i="15"/>
  <c r="K352" i="15"/>
  <c r="M351" i="15"/>
  <c r="K351" i="15"/>
  <c r="M350" i="15"/>
  <c r="K350" i="15"/>
  <c r="M349" i="15"/>
  <c r="K349" i="15"/>
  <c r="M348" i="15"/>
  <c r="K348" i="15"/>
  <c r="M347" i="15"/>
  <c r="K347" i="15"/>
  <c r="M346" i="15"/>
  <c r="K346" i="15"/>
  <c r="M336" i="15"/>
  <c r="K336" i="15"/>
  <c r="M335" i="15"/>
  <c r="K335" i="15"/>
  <c r="M334" i="15"/>
  <c r="K334" i="15"/>
  <c r="M333" i="15"/>
  <c r="K333" i="15"/>
  <c r="M332" i="15"/>
  <c r="K332" i="15"/>
  <c r="M331" i="15"/>
  <c r="K331" i="15"/>
  <c r="M330" i="15"/>
  <c r="K330" i="15"/>
  <c r="M320" i="15"/>
  <c r="K320" i="15"/>
  <c r="M319" i="15"/>
  <c r="K319" i="15"/>
  <c r="M318" i="15"/>
  <c r="K318" i="15"/>
  <c r="M317" i="15"/>
  <c r="K317" i="15"/>
  <c r="M316" i="15"/>
  <c r="K316" i="15"/>
  <c r="M315" i="15"/>
  <c r="K315" i="15"/>
  <c r="M314" i="15"/>
  <c r="K314" i="15"/>
  <c r="M304" i="15"/>
  <c r="K304" i="15"/>
  <c r="M303" i="15"/>
  <c r="K303" i="15"/>
  <c r="M302" i="15"/>
  <c r="K302" i="15"/>
  <c r="M301" i="15"/>
  <c r="K301" i="15"/>
  <c r="M300" i="15"/>
  <c r="K300" i="15"/>
  <c r="M299" i="15"/>
  <c r="K299" i="15"/>
  <c r="M298" i="15"/>
  <c r="K298" i="15"/>
  <c r="M288" i="15"/>
  <c r="K288" i="15"/>
  <c r="M287" i="15"/>
  <c r="K287" i="15"/>
  <c r="M286" i="15"/>
  <c r="K286" i="15"/>
  <c r="M285" i="15"/>
  <c r="K285" i="15"/>
  <c r="M284" i="15"/>
  <c r="K284" i="15"/>
  <c r="M283" i="15"/>
  <c r="K283" i="15"/>
  <c r="M282" i="15"/>
  <c r="K282" i="15"/>
  <c r="M272" i="15"/>
  <c r="K272" i="15"/>
  <c r="M271" i="15"/>
  <c r="K271" i="15"/>
  <c r="M270" i="15"/>
  <c r="K270" i="15"/>
  <c r="M269" i="15"/>
  <c r="K269" i="15"/>
  <c r="M268" i="15"/>
  <c r="K268" i="15"/>
  <c r="M267" i="15"/>
  <c r="K267" i="15"/>
  <c r="M266" i="15"/>
  <c r="K266" i="15"/>
  <c r="M256" i="15"/>
  <c r="K256" i="15"/>
  <c r="M255" i="15"/>
  <c r="K255" i="15"/>
  <c r="M254" i="15"/>
  <c r="K254" i="15"/>
  <c r="M253" i="15"/>
  <c r="K253" i="15"/>
  <c r="M252" i="15"/>
  <c r="K252" i="15"/>
  <c r="M251" i="15"/>
  <c r="K251" i="15"/>
  <c r="M250" i="15"/>
  <c r="K250" i="15"/>
  <c r="M240" i="15"/>
  <c r="K240" i="15"/>
  <c r="M239" i="15"/>
  <c r="K239" i="15"/>
  <c r="M238" i="15"/>
  <c r="K238" i="15"/>
  <c r="M237" i="15"/>
  <c r="K237" i="15"/>
  <c r="M236" i="15"/>
  <c r="K236" i="15"/>
  <c r="M235" i="15"/>
  <c r="K235" i="15"/>
  <c r="M234" i="15"/>
  <c r="K234" i="15"/>
  <c r="M224" i="15"/>
  <c r="K224" i="15"/>
  <c r="M223" i="15"/>
  <c r="K223" i="15"/>
  <c r="M222" i="15"/>
  <c r="K222" i="15"/>
  <c r="M221" i="15"/>
  <c r="K221" i="15"/>
  <c r="M220" i="15"/>
  <c r="K220" i="15"/>
  <c r="M219" i="15"/>
  <c r="K219" i="15"/>
  <c r="M218" i="15"/>
  <c r="K218" i="15"/>
  <c r="M208" i="15"/>
  <c r="K208" i="15"/>
  <c r="M207" i="15"/>
  <c r="K207" i="15"/>
  <c r="M206" i="15"/>
  <c r="K206" i="15"/>
  <c r="M205" i="15"/>
  <c r="K205" i="15"/>
  <c r="M204" i="15"/>
  <c r="K204" i="15"/>
  <c r="M203" i="15"/>
  <c r="K203" i="15"/>
  <c r="M202" i="15"/>
  <c r="K202" i="15"/>
  <c r="M192" i="15"/>
  <c r="K192" i="15"/>
  <c r="M191" i="15"/>
  <c r="K191" i="15"/>
  <c r="M190" i="15"/>
  <c r="K190" i="15"/>
  <c r="M189" i="15"/>
  <c r="K189" i="15"/>
  <c r="M188" i="15"/>
  <c r="K188" i="15"/>
  <c r="M187" i="15"/>
  <c r="K187" i="15"/>
  <c r="M186" i="15"/>
  <c r="K186" i="15"/>
  <c r="M176" i="15"/>
  <c r="K176" i="15"/>
  <c r="M175" i="15"/>
  <c r="K175" i="15"/>
  <c r="M174" i="15"/>
  <c r="K174" i="15"/>
  <c r="M173" i="15"/>
  <c r="K173" i="15"/>
  <c r="M172" i="15"/>
  <c r="K172" i="15"/>
  <c r="M171" i="15"/>
  <c r="K171" i="15"/>
  <c r="M170" i="15"/>
  <c r="K170" i="15"/>
  <c r="M160" i="15"/>
  <c r="K160" i="15"/>
  <c r="M159" i="15"/>
  <c r="K159" i="15"/>
  <c r="M158" i="15"/>
  <c r="K158" i="15"/>
  <c r="M157" i="15"/>
  <c r="K157" i="15"/>
  <c r="M156" i="15"/>
  <c r="K156" i="15"/>
  <c r="M155" i="15"/>
  <c r="K155" i="15"/>
  <c r="M154" i="15"/>
  <c r="K154" i="15"/>
  <c r="M144" i="15"/>
  <c r="K144" i="15"/>
  <c r="M143" i="15"/>
  <c r="K143" i="15"/>
  <c r="M142" i="15"/>
  <c r="K142" i="15"/>
  <c r="M141" i="15"/>
  <c r="K141" i="15"/>
  <c r="M140" i="15"/>
  <c r="K140" i="15"/>
  <c r="M139" i="15"/>
  <c r="K139" i="15"/>
  <c r="M138" i="15"/>
  <c r="K138" i="15"/>
  <c r="M128" i="15"/>
  <c r="K128" i="15"/>
  <c r="M127" i="15"/>
  <c r="K127" i="15"/>
  <c r="M126" i="15"/>
  <c r="K126" i="15"/>
  <c r="M125" i="15"/>
  <c r="K125" i="15"/>
  <c r="M124" i="15"/>
  <c r="K124" i="15"/>
  <c r="M123" i="15"/>
  <c r="K123" i="15"/>
  <c r="M122" i="15"/>
  <c r="K122" i="15"/>
  <c r="M112" i="15"/>
  <c r="K112" i="15"/>
  <c r="M111" i="15"/>
  <c r="K111" i="15"/>
  <c r="M110" i="15"/>
  <c r="K110" i="15"/>
  <c r="M109" i="15"/>
  <c r="K109" i="15"/>
  <c r="M108" i="15"/>
  <c r="K108" i="15"/>
  <c r="M107" i="15"/>
  <c r="K107" i="15"/>
  <c r="M106" i="15"/>
  <c r="K106" i="15"/>
  <c r="M96" i="15"/>
  <c r="K96" i="15"/>
  <c r="M95" i="15"/>
  <c r="K95" i="15"/>
  <c r="M94" i="15"/>
  <c r="K94" i="15"/>
  <c r="M93" i="15"/>
  <c r="K93" i="15"/>
  <c r="M92" i="15"/>
  <c r="K92" i="15"/>
  <c r="M91" i="15"/>
  <c r="K91" i="15"/>
  <c r="M90" i="15"/>
  <c r="K90" i="15"/>
  <c r="M80" i="15"/>
  <c r="K80" i="15"/>
  <c r="M79" i="15"/>
  <c r="K79" i="15"/>
  <c r="M78" i="15"/>
  <c r="K78" i="15"/>
  <c r="M77" i="15"/>
  <c r="K77" i="15"/>
  <c r="M76" i="15"/>
  <c r="K76" i="15"/>
  <c r="M75" i="15"/>
  <c r="K75" i="15"/>
  <c r="M74" i="15"/>
  <c r="K74" i="15"/>
  <c r="M64" i="15"/>
  <c r="K64" i="15"/>
  <c r="M63" i="15"/>
  <c r="K63" i="15"/>
  <c r="M62" i="15"/>
  <c r="K62" i="15"/>
  <c r="M61" i="15"/>
  <c r="K61" i="15"/>
  <c r="M60" i="15"/>
  <c r="K60" i="15"/>
  <c r="M59" i="15"/>
  <c r="K59" i="15"/>
  <c r="M58" i="15"/>
  <c r="K58" i="15"/>
  <c r="M48" i="15"/>
  <c r="K48" i="15"/>
  <c r="M47" i="15"/>
  <c r="K47" i="15"/>
  <c r="M46" i="15"/>
  <c r="K46" i="15"/>
  <c r="M45" i="15"/>
  <c r="K45" i="15"/>
  <c r="M44" i="15"/>
  <c r="K44" i="15"/>
  <c r="M43" i="15"/>
  <c r="K43" i="15"/>
  <c r="M42" i="15"/>
  <c r="K42" i="15"/>
  <c r="D42" i="20"/>
  <c r="D41" i="20"/>
  <c r="D40" i="20"/>
  <c r="D39" i="20"/>
  <c r="D38" i="20"/>
  <c r="D37" i="20"/>
  <c r="D36" i="20"/>
  <c r="D35" i="20"/>
  <c r="D34" i="20"/>
  <c r="D33" i="20"/>
  <c r="D32" i="20"/>
  <c r="D31" i="20"/>
  <c r="D30" i="20"/>
  <c r="D29" i="20"/>
  <c r="D28" i="20"/>
  <c r="D27" i="20"/>
  <c r="D26" i="20"/>
  <c r="D25" i="20"/>
  <c r="D24" i="20"/>
  <c r="D23" i="20"/>
  <c r="C42" i="20"/>
  <c r="C41" i="20"/>
  <c r="C40" i="20"/>
  <c r="C39" i="20"/>
  <c r="C38" i="20"/>
  <c r="C37" i="20"/>
  <c r="C36" i="20"/>
  <c r="C35" i="20"/>
  <c r="C34" i="20"/>
  <c r="C33" i="20"/>
  <c r="C32" i="20"/>
  <c r="C31" i="20"/>
  <c r="C30" i="20"/>
  <c r="C29" i="20"/>
  <c r="C28" i="20"/>
  <c r="C27" i="20"/>
  <c r="C26" i="20"/>
  <c r="C25" i="20"/>
  <c r="C24" i="20"/>
  <c r="C23" i="20"/>
  <c r="B42" i="20"/>
  <c r="B41" i="20"/>
  <c r="B40" i="20"/>
  <c r="B39" i="20"/>
  <c r="B38" i="20"/>
  <c r="B37" i="20"/>
  <c r="B36" i="20"/>
  <c r="B35" i="20"/>
  <c r="B34" i="20"/>
  <c r="B33" i="20"/>
  <c r="B32" i="20"/>
  <c r="B30" i="20"/>
  <c r="B31" i="20"/>
  <c r="B29" i="20"/>
  <c r="B28" i="20"/>
  <c r="B27" i="20"/>
  <c r="B26" i="20"/>
  <c r="B25" i="20"/>
  <c r="B24" i="20"/>
  <c r="B23" i="20"/>
  <c r="C4" i="20"/>
  <c r="C3" i="20"/>
  <c r="M607" i="20"/>
  <c r="K607" i="20"/>
  <c r="M606" i="20"/>
  <c r="K606" i="20"/>
  <c r="M605" i="20"/>
  <c r="K605" i="20"/>
  <c r="M604" i="20"/>
  <c r="K604" i="20"/>
  <c r="M603" i="20"/>
  <c r="K603" i="20"/>
  <c r="M602" i="20"/>
  <c r="M608" i="20" s="1"/>
  <c r="K602" i="20"/>
  <c r="M592" i="20"/>
  <c r="K592" i="20"/>
  <c r="M591" i="20"/>
  <c r="K591" i="20"/>
  <c r="M590" i="20"/>
  <c r="K590" i="20"/>
  <c r="M589" i="20"/>
  <c r="K589" i="20"/>
  <c r="M588" i="20"/>
  <c r="K588" i="20"/>
  <c r="M587" i="20"/>
  <c r="M593" i="20" s="1"/>
  <c r="K587" i="20"/>
  <c r="M577" i="20"/>
  <c r="K577" i="20"/>
  <c r="M576" i="20"/>
  <c r="K576" i="20"/>
  <c r="M575" i="20"/>
  <c r="K575" i="20"/>
  <c r="M574" i="20"/>
  <c r="K574" i="20"/>
  <c r="M573" i="20"/>
  <c r="K573" i="20"/>
  <c r="M572" i="20"/>
  <c r="M578" i="20" s="1"/>
  <c r="K572" i="20"/>
  <c r="M562" i="20"/>
  <c r="K562" i="20"/>
  <c r="M561" i="20"/>
  <c r="K561" i="20"/>
  <c r="M560" i="20"/>
  <c r="K560" i="20"/>
  <c r="M559" i="20"/>
  <c r="K559" i="20"/>
  <c r="M558" i="20"/>
  <c r="K558" i="20"/>
  <c r="M557" i="20"/>
  <c r="M563" i="20" s="1"/>
  <c r="K557" i="20"/>
  <c r="M547" i="20"/>
  <c r="K547" i="20"/>
  <c r="M546" i="20"/>
  <c r="K546" i="20"/>
  <c r="M545" i="20"/>
  <c r="K545" i="20"/>
  <c r="M544" i="20"/>
  <c r="K544" i="20"/>
  <c r="M543" i="20"/>
  <c r="K543" i="20"/>
  <c r="M542" i="20"/>
  <c r="M548" i="20" s="1"/>
  <c r="K542" i="20"/>
  <c r="M532" i="20"/>
  <c r="K532" i="20"/>
  <c r="M531" i="20"/>
  <c r="K531" i="20"/>
  <c r="M530" i="20"/>
  <c r="K530" i="20"/>
  <c r="M529" i="20"/>
  <c r="K529" i="20"/>
  <c r="M528" i="20"/>
  <c r="K528" i="20"/>
  <c r="M527" i="20"/>
  <c r="M533" i="20" s="1"/>
  <c r="K527" i="20"/>
  <c r="M517" i="20"/>
  <c r="K517" i="20"/>
  <c r="M516" i="20"/>
  <c r="K516" i="20"/>
  <c r="M515" i="20"/>
  <c r="K515" i="20"/>
  <c r="M514" i="20"/>
  <c r="K514" i="20"/>
  <c r="M513" i="20"/>
  <c r="K513" i="20"/>
  <c r="M512" i="20"/>
  <c r="M518" i="20" s="1"/>
  <c r="K512" i="20"/>
  <c r="M502" i="20"/>
  <c r="K502" i="20"/>
  <c r="M501" i="20"/>
  <c r="K501" i="20"/>
  <c r="M500" i="20"/>
  <c r="K500" i="20"/>
  <c r="M499" i="20"/>
  <c r="K499" i="20"/>
  <c r="M498" i="20"/>
  <c r="K498" i="20"/>
  <c r="M497" i="20"/>
  <c r="M503" i="20" s="1"/>
  <c r="K497" i="20"/>
  <c r="M487" i="20"/>
  <c r="K487" i="20"/>
  <c r="M486" i="20"/>
  <c r="K486" i="20"/>
  <c r="M485" i="20"/>
  <c r="K485" i="20"/>
  <c r="M484" i="20"/>
  <c r="K484" i="20"/>
  <c r="M483" i="20"/>
  <c r="K483" i="20"/>
  <c r="M482" i="20"/>
  <c r="M488" i="20" s="1"/>
  <c r="K482" i="20"/>
  <c r="M472" i="20"/>
  <c r="K472" i="20"/>
  <c r="M471" i="20"/>
  <c r="K471" i="20"/>
  <c r="M470" i="20"/>
  <c r="K470" i="20"/>
  <c r="M469" i="20"/>
  <c r="K469" i="20"/>
  <c r="M468" i="20"/>
  <c r="K468" i="20"/>
  <c r="M467" i="20"/>
  <c r="M473" i="20" s="1"/>
  <c r="K467" i="20"/>
  <c r="M457" i="20"/>
  <c r="K457" i="20"/>
  <c r="M456" i="20"/>
  <c r="K456" i="20"/>
  <c r="M455" i="20"/>
  <c r="K455" i="20"/>
  <c r="M454" i="20"/>
  <c r="K454" i="20"/>
  <c r="M453" i="20"/>
  <c r="K453" i="20"/>
  <c r="M452" i="20"/>
  <c r="M458" i="20" s="1"/>
  <c r="K452" i="20"/>
  <c r="M442" i="20"/>
  <c r="K442" i="20"/>
  <c r="M441" i="20"/>
  <c r="K441" i="20"/>
  <c r="M440" i="20"/>
  <c r="K440" i="20"/>
  <c r="M439" i="20"/>
  <c r="K439" i="20"/>
  <c r="M438" i="20"/>
  <c r="K438" i="20"/>
  <c r="M437" i="20"/>
  <c r="M443" i="20" s="1"/>
  <c r="K437" i="20"/>
  <c r="M427" i="20"/>
  <c r="K427" i="20"/>
  <c r="M426" i="20"/>
  <c r="K426" i="20"/>
  <c r="M425" i="20"/>
  <c r="K425" i="20"/>
  <c r="M424" i="20"/>
  <c r="K424" i="20"/>
  <c r="M423" i="20"/>
  <c r="K423" i="20"/>
  <c r="M422" i="20"/>
  <c r="M428" i="20" s="1"/>
  <c r="K422" i="20"/>
  <c r="M412" i="20"/>
  <c r="K412" i="20"/>
  <c r="M411" i="20"/>
  <c r="K411" i="20"/>
  <c r="M410" i="20"/>
  <c r="K410" i="20"/>
  <c r="M409" i="20"/>
  <c r="K409" i="20"/>
  <c r="M408" i="20"/>
  <c r="K408" i="20"/>
  <c r="M407" i="20"/>
  <c r="M413" i="20" s="1"/>
  <c r="K407" i="20"/>
  <c r="M397" i="20"/>
  <c r="K397" i="20"/>
  <c r="M396" i="20"/>
  <c r="K396" i="20"/>
  <c r="M395" i="20"/>
  <c r="K395" i="20"/>
  <c r="M394" i="20"/>
  <c r="K394" i="20"/>
  <c r="M393" i="20"/>
  <c r="K393" i="20"/>
  <c r="M392" i="20"/>
  <c r="M398" i="20" s="1"/>
  <c r="K392" i="20"/>
  <c r="M382" i="20"/>
  <c r="K382" i="20"/>
  <c r="M381" i="20"/>
  <c r="K381" i="20"/>
  <c r="M380" i="20"/>
  <c r="K380" i="20"/>
  <c r="M379" i="20"/>
  <c r="K379" i="20"/>
  <c r="M378" i="20"/>
  <c r="K378" i="20"/>
  <c r="M377" i="20"/>
  <c r="M383" i="20" s="1"/>
  <c r="K377" i="20"/>
  <c r="M367" i="20"/>
  <c r="K367" i="20"/>
  <c r="M366" i="20"/>
  <c r="K366" i="20"/>
  <c r="M365" i="20"/>
  <c r="K365" i="20"/>
  <c r="M364" i="20"/>
  <c r="K364" i="20"/>
  <c r="M363" i="20"/>
  <c r="K363" i="20"/>
  <c r="M362" i="20"/>
  <c r="M368" i="20" s="1"/>
  <c r="K362" i="20"/>
  <c r="M352" i="20"/>
  <c r="K352" i="20"/>
  <c r="M351" i="20"/>
  <c r="K351" i="20"/>
  <c r="M350" i="20"/>
  <c r="K350" i="20"/>
  <c r="M349" i="20"/>
  <c r="K349" i="20"/>
  <c r="M348" i="20"/>
  <c r="K348" i="20"/>
  <c r="M347" i="20"/>
  <c r="M353" i="20" s="1"/>
  <c r="K347" i="20"/>
  <c r="M337" i="20"/>
  <c r="K337" i="20"/>
  <c r="M336" i="20"/>
  <c r="K336" i="20"/>
  <c r="M335" i="20"/>
  <c r="K335" i="20"/>
  <c r="M334" i="20"/>
  <c r="K334" i="20"/>
  <c r="M333" i="20"/>
  <c r="K333" i="20"/>
  <c r="M332" i="20"/>
  <c r="M338" i="20" s="1"/>
  <c r="K332" i="20"/>
  <c r="M322" i="20"/>
  <c r="K322" i="20"/>
  <c r="M321" i="20"/>
  <c r="K321" i="20"/>
  <c r="M320" i="20"/>
  <c r="K320" i="20"/>
  <c r="M319" i="20"/>
  <c r="K319" i="20"/>
  <c r="M318" i="20"/>
  <c r="K318" i="20"/>
  <c r="M317" i="20"/>
  <c r="M323" i="20" s="1"/>
  <c r="K317" i="20"/>
  <c r="M307" i="20"/>
  <c r="K307" i="20"/>
  <c r="M306" i="20"/>
  <c r="K306" i="20"/>
  <c r="M305" i="20"/>
  <c r="K305" i="20"/>
  <c r="M304" i="20"/>
  <c r="K304" i="20"/>
  <c r="M303" i="20"/>
  <c r="K303" i="20"/>
  <c r="M302" i="20"/>
  <c r="K302" i="20"/>
  <c r="M292" i="20"/>
  <c r="K292" i="20"/>
  <c r="M291" i="20"/>
  <c r="K291" i="20"/>
  <c r="M290" i="20"/>
  <c r="K290" i="20"/>
  <c r="M289" i="20"/>
  <c r="K289" i="20"/>
  <c r="M288" i="20"/>
  <c r="K288" i="20"/>
  <c r="M287" i="20"/>
  <c r="M293" i="20" s="1"/>
  <c r="K287" i="20"/>
  <c r="M277" i="20"/>
  <c r="K277" i="20"/>
  <c r="M276" i="20"/>
  <c r="K276" i="20"/>
  <c r="M275" i="20"/>
  <c r="K275" i="20"/>
  <c r="M274" i="20"/>
  <c r="K274" i="20"/>
  <c r="M273" i="20"/>
  <c r="K273" i="20"/>
  <c r="M272" i="20"/>
  <c r="M278" i="20" s="1"/>
  <c r="K272" i="20"/>
  <c r="M262" i="20"/>
  <c r="K262" i="20"/>
  <c r="M261" i="20"/>
  <c r="K261" i="20"/>
  <c r="M260" i="20"/>
  <c r="K260" i="20"/>
  <c r="M259" i="20"/>
  <c r="K259" i="20"/>
  <c r="M258" i="20"/>
  <c r="K258" i="20"/>
  <c r="M257" i="20"/>
  <c r="M263" i="20" s="1"/>
  <c r="K257" i="20"/>
  <c r="M247" i="20"/>
  <c r="K247" i="20"/>
  <c r="M246" i="20"/>
  <c r="K246" i="20"/>
  <c r="M245" i="20"/>
  <c r="K245" i="20"/>
  <c r="M244" i="20"/>
  <c r="K244" i="20"/>
  <c r="M243" i="20"/>
  <c r="K243" i="20"/>
  <c r="M242" i="20"/>
  <c r="K242" i="20"/>
  <c r="M232" i="20"/>
  <c r="K232" i="20"/>
  <c r="M231" i="20"/>
  <c r="K231" i="20"/>
  <c r="M230" i="20"/>
  <c r="K230" i="20"/>
  <c r="M229" i="20"/>
  <c r="K229" i="20"/>
  <c r="M228" i="20"/>
  <c r="K228" i="20"/>
  <c r="M227" i="20"/>
  <c r="M233" i="20" s="1"/>
  <c r="K227" i="20"/>
  <c r="M217" i="20"/>
  <c r="K217" i="20"/>
  <c r="M216" i="20"/>
  <c r="K216" i="20"/>
  <c r="M215" i="20"/>
  <c r="K215" i="20"/>
  <c r="M214" i="20"/>
  <c r="K214" i="20"/>
  <c r="M213" i="20"/>
  <c r="K213" i="20"/>
  <c r="M212" i="20"/>
  <c r="K212" i="20"/>
  <c r="M202" i="20"/>
  <c r="K202" i="20"/>
  <c r="M201" i="20"/>
  <c r="K201" i="20"/>
  <c r="M200" i="20"/>
  <c r="K200" i="20"/>
  <c r="M199" i="20"/>
  <c r="K199" i="20"/>
  <c r="M198" i="20"/>
  <c r="K198" i="20"/>
  <c r="M197" i="20"/>
  <c r="M203" i="20" s="1"/>
  <c r="K197" i="20"/>
  <c r="M187" i="20"/>
  <c r="K187" i="20"/>
  <c r="M186" i="20"/>
  <c r="K186" i="20"/>
  <c r="M185" i="20"/>
  <c r="K185" i="20"/>
  <c r="M184" i="20"/>
  <c r="K184" i="20"/>
  <c r="M183" i="20"/>
  <c r="K183" i="20"/>
  <c r="M182" i="20"/>
  <c r="K182" i="20"/>
  <c r="M172" i="20"/>
  <c r="K172" i="20"/>
  <c r="M171" i="20"/>
  <c r="K171" i="20"/>
  <c r="M170" i="20"/>
  <c r="K170" i="20"/>
  <c r="M169" i="20"/>
  <c r="K169" i="20"/>
  <c r="M168" i="20"/>
  <c r="K168" i="20"/>
  <c r="M167" i="20"/>
  <c r="M173" i="20" s="1"/>
  <c r="K167" i="20"/>
  <c r="M157" i="20"/>
  <c r="K157" i="20"/>
  <c r="M156" i="20"/>
  <c r="K156" i="20"/>
  <c r="M155" i="20"/>
  <c r="K155" i="20"/>
  <c r="M154" i="20"/>
  <c r="K154" i="20"/>
  <c r="M153" i="20"/>
  <c r="K153" i="20"/>
  <c r="M152" i="20"/>
  <c r="K152" i="20"/>
  <c r="M142" i="20"/>
  <c r="K142" i="20"/>
  <c r="M141" i="20"/>
  <c r="K141" i="20"/>
  <c r="M140" i="20"/>
  <c r="K140" i="20"/>
  <c r="M139" i="20"/>
  <c r="K139" i="20"/>
  <c r="M138" i="20"/>
  <c r="K138" i="20"/>
  <c r="M137" i="20"/>
  <c r="M143" i="20" s="1"/>
  <c r="K137" i="20"/>
  <c r="M127" i="20"/>
  <c r="K127" i="20"/>
  <c r="M126" i="20"/>
  <c r="K126" i="20"/>
  <c r="M125" i="20"/>
  <c r="K125" i="20"/>
  <c r="M124" i="20"/>
  <c r="K124" i="20"/>
  <c r="M123" i="20"/>
  <c r="K123" i="20"/>
  <c r="M122" i="20"/>
  <c r="K122" i="20"/>
  <c r="M112" i="20"/>
  <c r="K112" i="20"/>
  <c r="M111" i="20"/>
  <c r="K111" i="20"/>
  <c r="M110" i="20"/>
  <c r="K110" i="20"/>
  <c r="M109" i="20"/>
  <c r="K109" i="20"/>
  <c r="M108" i="20"/>
  <c r="K108" i="20"/>
  <c r="M107" i="20"/>
  <c r="K107" i="20"/>
  <c r="M97" i="20"/>
  <c r="K97" i="20"/>
  <c r="M96" i="20"/>
  <c r="K96" i="20"/>
  <c r="M95" i="20"/>
  <c r="K95" i="20"/>
  <c r="M94" i="20"/>
  <c r="K94" i="20"/>
  <c r="M93" i="20"/>
  <c r="K93" i="20"/>
  <c r="M92" i="20"/>
  <c r="K92" i="20"/>
  <c r="M82" i="20"/>
  <c r="K82" i="20"/>
  <c r="M81" i="20"/>
  <c r="K81" i="20"/>
  <c r="M80" i="20"/>
  <c r="K80" i="20"/>
  <c r="M79" i="20"/>
  <c r="K79" i="20"/>
  <c r="M78" i="20"/>
  <c r="K78" i="20"/>
  <c r="M77" i="20"/>
  <c r="K77" i="20"/>
  <c r="M67" i="20"/>
  <c r="K67" i="20"/>
  <c r="M66" i="20"/>
  <c r="K66" i="20"/>
  <c r="M65" i="20"/>
  <c r="K65" i="20"/>
  <c r="M64" i="20"/>
  <c r="K64" i="20"/>
  <c r="M63" i="20"/>
  <c r="K63" i="20"/>
  <c r="M62" i="20"/>
  <c r="K62" i="20"/>
  <c r="M52" i="20"/>
  <c r="K52" i="20"/>
  <c r="M51" i="20"/>
  <c r="K51" i="20"/>
  <c r="M50" i="20"/>
  <c r="K50" i="20"/>
  <c r="M49" i="20"/>
  <c r="K49" i="20"/>
  <c r="M48" i="20"/>
  <c r="K48" i="20"/>
  <c r="M47" i="20"/>
  <c r="M53" i="20" s="1"/>
  <c r="K47" i="20"/>
  <c r="M37" i="20"/>
  <c r="K37" i="20"/>
  <c r="M36" i="20"/>
  <c r="K36" i="20"/>
  <c r="M35" i="20"/>
  <c r="K35" i="20"/>
  <c r="M34" i="20"/>
  <c r="K34" i="20"/>
  <c r="M33" i="20"/>
  <c r="K33" i="20"/>
  <c r="M32" i="20"/>
  <c r="K32" i="20"/>
  <c r="M22" i="20"/>
  <c r="K22" i="20"/>
  <c r="B22" i="20"/>
  <c r="M21" i="20"/>
  <c r="K21" i="20"/>
  <c r="B21" i="20"/>
  <c r="M20" i="20"/>
  <c r="K20" i="20"/>
  <c r="B20" i="20"/>
  <c r="M19" i="20"/>
  <c r="K19" i="20"/>
  <c r="B19" i="20"/>
  <c r="M18" i="20"/>
  <c r="K18" i="20"/>
  <c r="B18" i="20"/>
  <c r="M17" i="20"/>
  <c r="M23" i="20" s="1"/>
  <c r="K17" i="20"/>
  <c r="B17" i="20"/>
  <c r="B16" i="20"/>
  <c r="B15" i="20"/>
  <c r="B14" i="20"/>
  <c r="B13" i="20"/>
  <c r="B12" i="20"/>
  <c r="B11" i="20"/>
  <c r="B10" i="20"/>
  <c r="B9" i="20"/>
  <c r="M8" i="20"/>
  <c r="M9" i="20" s="1"/>
  <c r="B8" i="20"/>
  <c r="B7" i="20"/>
  <c r="B6" i="20"/>
  <c r="B5" i="20"/>
  <c r="B4" i="20"/>
  <c r="B3" i="20"/>
  <c r="C22" i="16"/>
  <c r="C21" i="16"/>
  <c r="C20" i="16"/>
  <c r="C19" i="16"/>
  <c r="C18" i="16"/>
  <c r="C17" i="16"/>
  <c r="C16" i="16"/>
  <c r="C15" i="16"/>
  <c r="C14" i="16"/>
  <c r="C13" i="16"/>
  <c r="C12" i="16"/>
  <c r="C11" i="16"/>
  <c r="C10" i="16"/>
  <c r="C9" i="16"/>
  <c r="C8" i="16"/>
  <c r="C7" i="16"/>
  <c r="C6" i="16"/>
  <c r="C5" i="16"/>
  <c r="C4" i="16"/>
  <c r="B3" i="16"/>
  <c r="M307" i="16"/>
  <c r="K307" i="16"/>
  <c r="M306" i="16"/>
  <c r="K306" i="16"/>
  <c r="M305" i="16"/>
  <c r="K305" i="16"/>
  <c r="M304" i="16"/>
  <c r="K304" i="16"/>
  <c r="M303" i="16"/>
  <c r="K303" i="16"/>
  <c r="M302" i="16"/>
  <c r="M308" i="16" s="1"/>
  <c r="K302" i="16"/>
  <c r="M293" i="16"/>
  <c r="M297" i="16" s="1"/>
  <c r="M292" i="16"/>
  <c r="K292" i="16"/>
  <c r="M291" i="16"/>
  <c r="K291" i="16"/>
  <c r="M290" i="16"/>
  <c r="K290" i="16"/>
  <c r="M289" i="16"/>
  <c r="K289" i="16"/>
  <c r="M288" i="16"/>
  <c r="K288" i="16"/>
  <c r="M287" i="16"/>
  <c r="K287" i="16"/>
  <c r="M277" i="16"/>
  <c r="K277" i="16"/>
  <c r="M276" i="16"/>
  <c r="K276" i="16"/>
  <c r="M275" i="16"/>
  <c r="K275" i="16"/>
  <c r="M274" i="16"/>
  <c r="K274" i="16"/>
  <c r="M273" i="16"/>
  <c r="K273" i="16"/>
  <c r="M272" i="16"/>
  <c r="M278" i="16" s="1"/>
  <c r="K272" i="16"/>
  <c r="M262" i="16"/>
  <c r="K262" i="16"/>
  <c r="M261" i="16"/>
  <c r="K261" i="16"/>
  <c r="M260" i="16"/>
  <c r="K260" i="16"/>
  <c r="M259" i="16"/>
  <c r="K259" i="16"/>
  <c r="M258" i="16"/>
  <c r="M263" i="16" s="1"/>
  <c r="K258" i="16"/>
  <c r="M257" i="16"/>
  <c r="K257" i="16"/>
  <c r="M247" i="16"/>
  <c r="K247" i="16"/>
  <c r="M246" i="16"/>
  <c r="K246" i="16"/>
  <c r="M245" i="16"/>
  <c r="K245" i="16"/>
  <c r="M244" i="16"/>
  <c r="K244" i="16"/>
  <c r="M243" i="16"/>
  <c r="K243" i="16"/>
  <c r="M242" i="16"/>
  <c r="M248" i="16" s="1"/>
  <c r="K242" i="16"/>
  <c r="M232" i="16"/>
  <c r="K232" i="16"/>
  <c r="M231" i="16"/>
  <c r="K231" i="16"/>
  <c r="M230" i="16"/>
  <c r="K230" i="16"/>
  <c r="M229" i="16"/>
  <c r="K229" i="16"/>
  <c r="M228" i="16"/>
  <c r="K228" i="16"/>
  <c r="M227" i="16"/>
  <c r="M233" i="16" s="1"/>
  <c r="K227" i="16"/>
  <c r="M217" i="16"/>
  <c r="K217" i="16"/>
  <c r="M216" i="16"/>
  <c r="K216" i="16"/>
  <c r="M215" i="16"/>
  <c r="K215" i="16"/>
  <c r="M214" i="16"/>
  <c r="K214" i="16"/>
  <c r="M213" i="16"/>
  <c r="K213" i="16"/>
  <c r="M212" i="16"/>
  <c r="M218" i="16" s="1"/>
  <c r="K212" i="16"/>
  <c r="M202" i="16"/>
  <c r="K202" i="16"/>
  <c r="M201" i="16"/>
  <c r="K201" i="16"/>
  <c r="M200" i="16"/>
  <c r="K200" i="16"/>
  <c r="M199" i="16"/>
  <c r="K199" i="16"/>
  <c r="M198" i="16"/>
  <c r="K198" i="16"/>
  <c r="M197" i="16"/>
  <c r="M203" i="16" s="1"/>
  <c r="K197" i="16"/>
  <c r="M187" i="16"/>
  <c r="K187" i="16"/>
  <c r="M186" i="16"/>
  <c r="K186" i="16"/>
  <c r="M185" i="16"/>
  <c r="K185" i="16"/>
  <c r="M184" i="16"/>
  <c r="K184" i="16"/>
  <c r="M183" i="16"/>
  <c r="K183" i="16"/>
  <c r="M182" i="16"/>
  <c r="M188" i="16" s="1"/>
  <c r="K182" i="16"/>
  <c r="M172" i="16"/>
  <c r="K172" i="16"/>
  <c r="M171" i="16"/>
  <c r="K171" i="16"/>
  <c r="M170" i="16"/>
  <c r="K170" i="16"/>
  <c r="M169" i="16"/>
  <c r="K169" i="16"/>
  <c r="M168" i="16"/>
  <c r="K168" i="16"/>
  <c r="M167" i="16"/>
  <c r="M173" i="16" s="1"/>
  <c r="K167" i="16"/>
  <c r="M157" i="16"/>
  <c r="K157" i="16"/>
  <c r="M156" i="16"/>
  <c r="K156" i="16"/>
  <c r="M155" i="16"/>
  <c r="K155" i="16"/>
  <c r="M154" i="16"/>
  <c r="K154" i="16"/>
  <c r="M153" i="16"/>
  <c r="K153" i="16"/>
  <c r="M152" i="16"/>
  <c r="M158" i="16" s="1"/>
  <c r="K152" i="16"/>
  <c r="M142" i="16"/>
  <c r="K142" i="16"/>
  <c r="M141" i="16"/>
  <c r="K141" i="16"/>
  <c r="M140" i="16"/>
  <c r="K140" i="16"/>
  <c r="M139" i="16"/>
  <c r="K139" i="16"/>
  <c r="M138" i="16"/>
  <c r="K138" i="16"/>
  <c r="M137" i="16"/>
  <c r="M143" i="16" s="1"/>
  <c r="K137" i="16"/>
  <c r="M127" i="16"/>
  <c r="K127" i="16"/>
  <c r="M126" i="16"/>
  <c r="K126" i="16"/>
  <c r="M125" i="16"/>
  <c r="K125" i="16"/>
  <c r="M124" i="16"/>
  <c r="K124" i="16"/>
  <c r="M123" i="16"/>
  <c r="K123" i="16"/>
  <c r="M122" i="16"/>
  <c r="M128" i="16" s="1"/>
  <c r="K122" i="16"/>
  <c r="M112" i="16"/>
  <c r="K112" i="16"/>
  <c r="M111" i="16"/>
  <c r="K111" i="16"/>
  <c r="M110" i="16"/>
  <c r="K110" i="16"/>
  <c r="M109" i="16"/>
  <c r="K109" i="16"/>
  <c r="M108" i="16"/>
  <c r="K108" i="16"/>
  <c r="M107" i="16"/>
  <c r="M113" i="16" s="1"/>
  <c r="K107" i="16"/>
  <c r="M97" i="16"/>
  <c r="K97" i="16"/>
  <c r="M96" i="16"/>
  <c r="K96" i="16"/>
  <c r="M95" i="16"/>
  <c r="M98" i="16" s="1"/>
  <c r="K95" i="16"/>
  <c r="M94" i="16"/>
  <c r="K94" i="16"/>
  <c r="M93" i="16"/>
  <c r="K93" i="16"/>
  <c r="M92" i="16"/>
  <c r="K92" i="16"/>
  <c r="M37" i="16"/>
  <c r="K37" i="16"/>
  <c r="M36" i="16"/>
  <c r="K36" i="16"/>
  <c r="M35" i="16"/>
  <c r="K35" i="16"/>
  <c r="M34" i="16"/>
  <c r="K34" i="16"/>
  <c r="M33" i="16"/>
  <c r="K33" i="16"/>
  <c r="M32" i="16"/>
  <c r="K32" i="16"/>
  <c r="B16" i="12"/>
  <c r="L1450" i="12"/>
  <c r="J1450" i="12"/>
  <c r="L1449" i="12"/>
  <c r="J1449" i="12"/>
  <c r="L1448" i="12"/>
  <c r="J1448" i="12"/>
  <c r="L1447" i="12"/>
  <c r="J1447" i="12"/>
  <c r="L1446" i="12"/>
  <c r="J1446" i="12"/>
  <c r="L1445" i="12"/>
  <c r="J1445" i="12"/>
  <c r="L1444" i="12"/>
  <c r="J1444" i="12"/>
  <c r="L1443" i="12"/>
  <c r="J1443" i="12"/>
  <c r="L1442" i="12"/>
  <c r="J1442" i="12"/>
  <c r="L1441" i="12"/>
  <c r="J1441" i="12"/>
  <c r="L1440" i="12"/>
  <c r="J1440" i="12"/>
  <c r="L1439" i="12"/>
  <c r="J1439" i="12"/>
  <c r="L1438" i="12"/>
  <c r="J1438" i="12"/>
  <c r="L1437" i="12"/>
  <c r="J1437" i="12"/>
  <c r="L1436" i="12"/>
  <c r="J1436" i="12"/>
  <c r="L1426" i="12"/>
  <c r="J1426" i="12"/>
  <c r="L1425" i="12"/>
  <c r="J1425" i="12"/>
  <c r="L1424" i="12"/>
  <c r="J1424" i="12"/>
  <c r="L1423" i="12"/>
  <c r="J1423" i="12"/>
  <c r="L1422" i="12"/>
  <c r="J1422" i="12"/>
  <c r="L1421" i="12"/>
  <c r="J1421" i="12"/>
  <c r="L1420" i="12"/>
  <c r="J1420" i="12"/>
  <c r="L1419" i="12"/>
  <c r="J1419" i="12"/>
  <c r="L1418" i="12"/>
  <c r="J1418" i="12"/>
  <c r="L1417" i="12"/>
  <c r="J1417" i="12"/>
  <c r="L1416" i="12"/>
  <c r="J1416" i="12"/>
  <c r="L1415" i="12"/>
  <c r="J1415" i="12"/>
  <c r="L1414" i="12"/>
  <c r="J1414" i="12"/>
  <c r="L1413" i="12"/>
  <c r="J1413" i="12"/>
  <c r="L1412" i="12"/>
  <c r="J1412" i="12"/>
  <c r="L1402" i="12"/>
  <c r="J1402" i="12"/>
  <c r="L1401" i="12"/>
  <c r="J1401" i="12"/>
  <c r="L1400" i="12"/>
  <c r="J1400" i="12"/>
  <c r="L1399" i="12"/>
  <c r="J1399" i="12"/>
  <c r="L1398" i="12"/>
  <c r="J1398" i="12"/>
  <c r="L1397" i="12"/>
  <c r="J1397" i="12"/>
  <c r="L1396" i="12"/>
  <c r="J1396" i="12"/>
  <c r="L1395" i="12"/>
  <c r="J1395" i="12"/>
  <c r="L1394" i="12"/>
  <c r="J1394" i="12"/>
  <c r="L1393" i="12"/>
  <c r="J1393" i="12"/>
  <c r="L1392" i="12"/>
  <c r="J1392" i="12"/>
  <c r="L1391" i="12"/>
  <c r="J1391" i="12"/>
  <c r="L1390" i="12"/>
  <c r="J1390" i="12"/>
  <c r="L1389" i="12"/>
  <c r="J1389" i="12"/>
  <c r="L1388" i="12"/>
  <c r="J1388" i="12"/>
  <c r="L1378" i="12"/>
  <c r="J1378" i="12"/>
  <c r="L1377" i="12"/>
  <c r="J1377" i="12"/>
  <c r="L1376" i="12"/>
  <c r="J1376" i="12"/>
  <c r="L1375" i="12"/>
  <c r="J1375" i="12"/>
  <c r="L1374" i="12"/>
  <c r="J1374" i="12"/>
  <c r="L1373" i="12"/>
  <c r="J1373" i="12"/>
  <c r="L1372" i="12"/>
  <c r="J1372" i="12"/>
  <c r="L1371" i="12"/>
  <c r="J1371" i="12"/>
  <c r="L1370" i="12"/>
  <c r="J1370" i="12"/>
  <c r="L1369" i="12"/>
  <c r="J1369" i="12"/>
  <c r="L1368" i="12"/>
  <c r="J1368" i="12"/>
  <c r="L1367" i="12"/>
  <c r="J1367" i="12"/>
  <c r="L1366" i="12"/>
  <c r="J1366" i="12"/>
  <c r="L1365" i="12"/>
  <c r="J1365" i="12"/>
  <c r="L1364" i="12"/>
  <c r="J1364" i="12"/>
  <c r="L1354" i="12"/>
  <c r="J1354" i="12"/>
  <c r="L1353" i="12"/>
  <c r="J1353" i="12"/>
  <c r="L1352" i="12"/>
  <c r="J1352" i="12"/>
  <c r="L1351" i="12"/>
  <c r="J1351" i="12"/>
  <c r="L1350" i="12"/>
  <c r="J1350" i="12"/>
  <c r="L1349" i="12"/>
  <c r="J1349" i="12"/>
  <c r="L1348" i="12"/>
  <c r="J1348" i="12"/>
  <c r="L1347" i="12"/>
  <c r="J1347" i="12"/>
  <c r="L1346" i="12"/>
  <c r="J1346" i="12"/>
  <c r="L1345" i="12"/>
  <c r="J1345" i="12"/>
  <c r="L1344" i="12"/>
  <c r="J1344" i="12"/>
  <c r="L1343" i="12"/>
  <c r="J1343" i="12"/>
  <c r="L1342" i="12"/>
  <c r="J1342" i="12"/>
  <c r="L1341" i="12"/>
  <c r="J1341" i="12"/>
  <c r="L1340" i="12"/>
  <c r="J1340" i="12"/>
  <c r="L1330" i="12"/>
  <c r="J1330" i="12"/>
  <c r="L1329" i="12"/>
  <c r="J1329" i="12"/>
  <c r="L1328" i="12"/>
  <c r="J1328" i="12"/>
  <c r="L1327" i="12"/>
  <c r="J1327" i="12"/>
  <c r="L1326" i="12"/>
  <c r="J1326" i="12"/>
  <c r="L1325" i="12"/>
  <c r="J1325" i="12"/>
  <c r="L1324" i="12"/>
  <c r="J1324" i="12"/>
  <c r="L1323" i="12"/>
  <c r="J1323" i="12"/>
  <c r="L1322" i="12"/>
  <c r="J1322" i="12"/>
  <c r="L1321" i="12"/>
  <c r="J1321" i="12"/>
  <c r="L1320" i="12"/>
  <c r="J1320" i="12"/>
  <c r="L1319" i="12"/>
  <c r="J1319" i="12"/>
  <c r="L1318" i="12"/>
  <c r="J1318" i="12"/>
  <c r="L1317" i="12"/>
  <c r="J1317" i="12"/>
  <c r="L1316" i="12"/>
  <c r="J1316" i="12"/>
  <c r="L1306" i="12"/>
  <c r="J1306" i="12"/>
  <c r="L1305" i="12"/>
  <c r="J1305" i="12"/>
  <c r="L1304" i="12"/>
  <c r="J1304" i="12"/>
  <c r="L1303" i="12"/>
  <c r="J1303" i="12"/>
  <c r="L1302" i="12"/>
  <c r="J1302" i="12"/>
  <c r="L1301" i="12"/>
  <c r="J1301" i="12"/>
  <c r="L1300" i="12"/>
  <c r="J1300" i="12"/>
  <c r="L1299" i="12"/>
  <c r="J1299" i="12"/>
  <c r="L1298" i="12"/>
  <c r="J1298" i="12"/>
  <c r="L1297" i="12"/>
  <c r="J1297" i="12"/>
  <c r="L1296" i="12"/>
  <c r="J1296" i="12"/>
  <c r="L1295" i="12"/>
  <c r="J1295" i="12"/>
  <c r="L1294" i="12"/>
  <c r="J1294" i="12"/>
  <c r="L1293" i="12"/>
  <c r="J1293" i="12"/>
  <c r="L1292" i="12"/>
  <c r="J1292" i="12"/>
  <c r="L1282" i="12"/>
  <c r="J1282" i="12"/>
  <c r="L1281" i="12"/>
  <c r="J1281" i="12"/>
  <c r="L1280" i="12"/>
  <c r="J1280" i="12"/>
  <c r="L1279" i="12"/>
  <c r="J1279" i="12"/>
  <c r="L1278" i="12"/>
  <c r="J1278" i="12"/>
  <c r="L1277" i="12"/>
  <c r="J1277" i="12"/>
  <c r="L1276" i="12"/>
  <c r="J1276" i="12"/>
  <c r="L1275" i="12"/>
  <c r="J1275" i="12"/>
  <c r="L1274" i="12"/>
  <c r="J1274" i="12"/>
  <c r="L1273" i="12"/>
  <c r="J1273" i="12"/>
  <c r="L1272" i="12"/>
  <c r="J1272" i="12"/>
  <c r="L1271" i="12"/>
  <c r="J1271" i="12"/>
  <c r="L1270" i="12"/>
  <c r="J1270" i="12"/>
  <c r="L1269" i="12"/>
  <c r="J1269" i="12"/>
  <c r="L1268" i="12"/>
  <c r="J1268" i="12"/>
  <c r="L1258" i="12"/>
  <c r="J1258" i="12"/>
  <c r="L1257" i="12"/>
  <c r="J1257" i="12"/>
  <c r="L1256" i="12"/>
  <c r="J1256" i="12"/>
  <c r="L1255" i="12"/>
  <c r="J1255" i="12"/>
  <c r="L1254" i="12"/>
  <c r="J1254" i="12"/>
  <c r="L1253" i="12"/>
  <c r="J1253" i="12"/>
  <c r="L1252" i="12"/>
  <c r="J1252" i="12"/>
  <c r="L1251" i="12"/>
  <c r="J1251" i="12"/>
  <c r="L1250" i="12"/>
  <c r="J1250" i="12"/>
  <c r="L1249" i="12"/>
  <c r="J1249" i="12"/>
  <c r="L1248" i="12"/>
  <c r="J1248" i="12"/>
  <c r="L1247" i="12"/>
  <c r="J1247" i="12"/>
  <c r="L1246" i="12"/>
  <c r="J1246" i="12"/>
  <c r="L1245" i="12"/>
  <c r="J1245" i="12"/>
  <c r="L1244" i="12"/>
  <c r="J1244" i="12"/>
  <c r="L1234" i="12"/>
  <c r="J1234" i="12"/>
  <c r="L1233" i="12"/>
  <c r="J1233" i="12"/>
  <c r="L1232" i="12"/>
  <c r="J1232" i="12"/>
  <c r="L1231" i="12"/>
  <c r="J1231" i="12"/>
  <c r="L1230" i="12"/>
  <c r="J1230" i="12"/>
  <c r="L1229" i="12"/>
  <c r="J1229" i="12"/>
  <c r="L1228" i="12"/>
  <c r="J1228" i="12"/>
  <c r="L1227" i="12"/>
  <c r="J1227" i="12"/>
  <c r="L1226" i="12"/>
  <c r="J1226" i="12"/>
  <c r="L1225" i="12"/>
  <c r="J1225" i="12"/>
  <c r="L1224" i="12"/>
  <c r="J1224" i="12"/>
  <c r="L1223" i="12"/>
  <c r="J1223" i="12"/>
  <c r="L1222" i="12"/>
  <c r="J1222" i="12"/>
  <c r="L1221" i="12"/>
  <c r="J1221" i="12"/>
  <c r="L1220" i="12"/>
  <c r="J1220" i="12"/>
  <c r="L1210" i="12"/>
  <c r="J1210" i="12"/>
  <c r="L1209" i="12"/>
  <c r="J1209" i="12"/>
  <c r="L1208" i="12"/>
  <c r="J1208" i="12"/>
  <c r="L1207" i="12"/>
  <c r="J1207" i="12"/>
  <c r="L1206" i="12"/>
  <c r="J1206" i="12"/>
  <c r="L1205" i="12"/>
  <c r="J1205" i="12"/>
  <c r="L1204" i="12"/>
  <c r="J1204" i="12"/>
  <c r="L1203" i="12"/>
  <c r="J1203" i="12"/>
  <c r="L1202" i="12"/>
  <c r="J1202" i="12"/>
  <c r="L1201" i="12"/>
  <c r="J1201" i="12"/>
  <c r="L1200" i="12"/>
  <c r="J1200" i="12"/>
  <c r="L1199" i="12"/>
  <c r="J1199" i="12"/>
  <c r="L1198" i="12"/>
  <c r="J1198" i="12"/>
  <c r="L1197" i="12"/>
  <c r="J1197" i="12"/>
  <c r="L1196" i="12"/>
  <c r="J1196" i="12"/>
  <c r="L1186" i="12"/>
  <c r="J1186" i="12"/>
  <c r="L1185" i="12"/>
  <c r="J1185" i="12"/>
  <c r="L1184" i="12"/>
  <c r="J1184" i="12"/>
  <c r="L1183" i="12"/>
  <c r="J1183" i="12"/>
  <c r="L1182" i="12"/>
  <c r="J1182" i="12"/>
  <c r="L1181" i="12"/>
  <c r="J1181" i="12"/>
  <c r="L1180" i="12"/>
  <c r="J1180" i="12"/>
  <c r="L1179" i="12"/>
  <c r="J1179" i="12"/>
  <c r="L1178" i="12"/>
  <c r="J1178" i="12"/>
  <c r="L1177" i="12"/>
  <c r="J1177" i="12"/>
  <c r="L1176" i="12"/>
  <c r="J1176" i="12"/>
  <c r="L1175" i="12"/>
  <c r="J1175" i="12"/>
  <c r="L1174" i="12"/>
  <c r="J1174" i="12"/>
  <c r="L1173" i="12"/>
  <c r="J1173" i="12"/>
  <c r="L1172" i="12"/>
  <c r="J1172" i="12"/>
  <c r="L1162" i="12"/>
  <c r="J1162" i="12"/>
  <c r="L1161" i="12"/>
  <c r="J1161" i="12"/>
  <c r="L1160" i="12"/>
  <c r="J1160" i="12"/>
  <c r="L1159" i="12"/>
  <c r="J1159" i="12"/>
  <c r="L1158" i="12"/>
  <c r="J1158" i="12"/>
  <c r="L1157" i="12"/>
  <c r="J1157" i="12"/>
  <c r="L1156" i="12"/>
  <c r="J1156" i="12"/>
  <c r="L1155" i="12"/>
  <c r="J1155" i="12"/>
  <c r="L1154" i="12"/>
  <c r="J1154" i="12"/>
  <c r="L1153" i="12"/>
  <c r="J1153" i="12"/>
  <c r="L1152" i="12"/>
  <c r="J1152" i="12"/>
  <c r="L1151" i="12"/>
  <c r="J1151" i="12"/>
  <c r="L1150" i="12"/>
  <c r="J1150" i="12"/>
  <c r="L1149" i="12"/>
  <c r="J1149" i="12"/>
  <c r="L1148" i="12"/>
  <c r="J1148" i="12"/>
  <c r="L1138" i="12"/>
  <c r="J1138" i="12"/>
  <c r="L1137" i="12"/>
  <c r="J1137" i="12"/>
  <c r="L1136" i="12"/>
  <c r="J1136" i="12"/>
  <c r="L1135" i="12"/>
  <c r="J1135" i="12"/>
  <c r="L1134" i="12"/>
  <c r="J1134" i="12"/>
  <c r="L1133" i="12"/>
  <c r="J1133" i="12"/>
  <c r="L1132" i="12"/>
  <c r="J1132" i="12"/>
  <c r="L1131" i="12"/>
  <c r="J1131" i="12"/>
  <c r="L1130" i="12"/>
  <c r="J1130" i="12"/>
  <c r="L1129" i="12"/>
  <c r="J1129" i="12"/>
  <c r="L1128" i="12"/>
  <c r="J1128" i="12"/>
  <c r="L1127" i="12"/>
  <c r="J1127" i="12"/>
  <c r="L1126" i="12"/>
  <c r="J1126" i="12"/>
  <c r="L1125" i="12"/>
  <c r="J1125" i="12"/>
  <c r="L1124" i="12"/>
  <c r="J1124" i="12"/>
  <c r="L1114" i="12"/>
  <c r="J1114" i="12"/>
  <c r="L1113" i="12"/>
  <c r="J1113" i="12"/>
  <c r="L1112" i="12"/>
  <c r="J1112" i="12"/>
  <c r="L1111" i="12"/>
  <c r="J1111" i="12"/>
  <c r="L1110" i="12"/>
  <c r="J1110" i="12"/>
  <c r="L1109" i="12"/>
  <c r="J1109" i="12"/>
  <c r="L1108" i="12"/>
  <c r="J1108" i="12"/>
  <c r="L1107" i="12"/>
  <c r="J1107" i="12"/>
  <c r="L1106" i="12"/>
  <c r="J1106" i="12"/>
  <c r="L1105" i="12"/>
  <c r="J1105" i="12"/>
  <c r="L1104" i="12"/>
  <c r="J1104" i="12"/>
  <c r="L1103" i="12"/>
  <c r="J1103" i="12"/>
  <c r="L1102" i="12"/>
  <c r="J1102" i="12"/>
  <c r="L1101" i="12"/>
  <c r="J1101" i="12"/>
  <c r="L1100" i="12"/>
  <c r="J1100" i="12"/>
  <c r="L1090" i="12"/>
  <c r="J1090" i="12"/>
  <c r="L1089" i="12"/>
  <c r="J1089" i="12"/>
  <c r="L1088" i="12"/>
  <c r="J1088" i="12"/>
  <c r="L1087" i="12"/>
  <c r="J1087" i="12"/>
  <c r="L1086" i="12"/>
  <c r="J1086" i="12"/>
  <c r="L1085" i="12"/>
  <c r="J1085" i="12"/>
  <c r="L1084" i="12"/>
  <c r="J1084" i="12"/>
  <c r="L1083" i="12"/>
  <c r="J1083" i="12"/>
  <c r="L1082" i="12"/>
  <c r="J1082" i="12"/>
  <c r="L1081" i="12"/>
  <c r="J1081" i="12"/>
  <c r="L1080" i="12"/>
  <c r="J1080" i="12"/>
  <c r="L1079" i="12"/>
  <c r="J1079" i="12"/>
  <c r="L1078" i="12"/>
  <c r="J1078" i="12"/>
  <c r="L1077" i="12"/>
  <c r="J1077" i="12"/>
  <c r="L1076" i="12"/>
  <c r="J1076" i="12"/>
  <c r="L1066" i="12"/>
  <c r="J1066" i="12"/>
  <c r="L1065" i="12"/>
  <c r="J1065" i="12"/>
  <c r="L1064" i="12"/>
  <c r="J1064" i="12"/>
  <c r="L1063" i="12"/>
  <c r="J1063" i="12"/>
  <c r="L1062" i="12"/>
  <c r="J1062" i="12"/>
  <c r="L1061" i="12"/>
  <c r="J1061" i="12"/>
  <c r="L1060" i="12"/>
  <c r="J1060" i="12"/>
  <c r="L1059" i="12"/>
  <c r="J1059" i="12"/>
  <c r="L1058" i="12"/>
  <c r="J1058" i="12"/>
  <c r="L1057" i="12"/>
  <c r="J1057" i="12"/>
  <c r="L1056" i="12"/>
  <c r="J1056" i="12"/>
  <c r="L1055" i="12"/>
  <c r="J1055" i="12"/>
  <c r="L1054" i="12"/>
  <c r="J1054" i="12"/>
  <c r="L1053" i="12"/>
  <c r="J1053" i="12"/>
  <c r="L1052" i="12"/>
  <c r="J1052" i="12"/>
  <c r="L1042" i="12"/>
  <c r="J1042" i="12"/>
  <c r="L1041" i="12"/>
  <c r="J1041" i="12"/>
  <c r="L1040" i="12"/>
  <c r="J1040" i="12"/>
  <c r="L1039" i="12"/>
  <c r="J1039" i="12"/>
  <c r="L1038" i="12"/>
  <c r="J1038" i="12"/>
  <c r="L1037" i="12"/>
  <c r="J1037" i="12"/>
  <c r="L1036" i="12"/>
  <c r="J1036" i="12"/>
  <c r="L1035" i="12"/>
  <c r="J1035" i="12"/>
  <c r="L1034" i="12"/>
  <c r="J1034" i="12"/>
  <c r="L1033" i="12"/>
  <c r="J1033" i="12"/>
  <c r="L1032" i="12"/>
  <c r="J1032" i="12"/>
  <c r="L1031" i="12"/>
  <c r="J1031" i="12"/>
  <c r="L1030" i="12"/>
  <c r="J1030" i="12"/>
  <c r="L1029" i="12"/>
  <c r="J1029" i="12"/>
  <c r="L1028" i="12"/>
  <c r="J1028" i="12"/>
  <c r="L1018" i="12"/>
  <c r="J1018" i="12"/>
  <c r="L1017" i="12"/>
  <c r="J1017" i="12"/>
  <c r="L1016" i="12"/>
  <c r="J1016" i="12"/>
  <c r="L1015" i="12"/>
  <c r="J1015" i="12"/>
  <c r="L1014" i="12"/>
  <c r="J1014" i="12"/>
  <c r="L1013" i="12"/>
  <c r="J1013" i="12"/>
  <c r="L1012" i="12"/>
  <c r="J1012" i="12"/>
  <c r="L1011" i="12"/>
  <c r="J1011" i="12"/>
  <c r="L1010" i="12"/>
  <c r="J1010" i="12"/>
  <c r="L1009" i="12"/>
  <c r="J1009" i="12"/>
  <c r="L1008" i="12"/>
  <c r="J1008" i="12"/>
  <c r="L1007" i="12"/>
  <c r="J1007" i="12"/>
  <c r="L1006" i="12"/>
  <c r="J1006" i="12"/>
  <c r="L1005" i="12"/>
  <c r="J1005" i="12"/>
  <c r="L1004" i="12"/>
  <c r="J1004" i="12"/>
  <c r="L994" i="12"/>
  <c r="J994" i="12"/>
  <c r="L993" i="12"/>
  <c r="J993" i="12"/>
  <c r="L992" i="12"/>
  <c r="J992" i="12"/>
  <c r="L991" i="12"/>
  <c r="J991" i="12"/>
  <c r="L990" i="12"/>
  <c r="J990" i="12"/>
  <c r="L989" i="12"/>
  <c r="J989" i="12"/>
  <c r="L988" i="12"/>
  <c r="J988" i="12"/>
  <c r="L987" i="12"/>
  <c r="J987" i="12"/>
  <c r="L986" i="12"/>
  <c r="J986" i="12"/>
  <c r="L985" i="12"/>
  <c r="J985" i="12"/>
  <c r="L984" i="12"/>
  <c r="J984" i="12"/>
  <c r="L983" i="12"/>
  <c r="J983" i="12"/>
  <c r="L982" i="12"/>
  <c r="J982" i="12"/>
  <c r="L981" i="12"/>
  <c r="J981" i="12"/>
  <c r="L980" i="12"/>
  <c r="J980" i="12"/>
  <c r="L970" i="12"/>
  <c r="J970" i="12"/>
  <c r="L969" i="12"/>
  <c r="J969" i="12"/>
  <c r="L968" i="12"/>
  <c r="J968" i="12"/>
  <c r="L967" i="12"/>
  <c r="J967" i="12"/>
  <c r="L966" i="12"/>
  <c r="J966" i="12"/>
  <c r="L965" i="12"/>
  <c r="J965" i="12"/>
  <c r="L964" i="12"/>
  <c r="J964" i="12"/>
  <c r="L963" i="12"/>
  <c r="J963" i="12"/>
  <c r="L962" i="12"/>
  <c r="J962" i="12"/>
  <c r="L961" i="12"/>
  <c r="J961" i="12"/>
  <c r="L960" i="12"/>
  <c r="J960" i="12"/>
  <c r="L959" i="12"/>
  <c r="J959" i="12"/>
  <c r="L958" i="12"/>
  <c r="J958" i="12"/>
  <c r="L957" i="12"/>
  <c r="J957" i="12"/>
  <c r="L956" i="12"/>
  <c r="J956" i="12"/>
  <c r="L946" i="12"/>
  <c r="J946" i="12"/>
  <c r="L945" i="12"/>
  <c r="J945" i="12"/>
  <c r="L944" i="12"/>
  <c r="J944" i="12"/>
  <c r="L943" i="12"/>
  <c r="J943" i="12"/>
  <c r="L942" i="12"/>
  <c r="J942" i="12"/>
  <c r="L941" i="12"/>
  <c r="J941" i="12"/>
  <c r="L940" i="12"/>
  <c r="J940" i="12"/>
  <c r="L939" i="12"/>
  <c r="J939" i="12"/>
  <c r="L938" i="12"/>
  <c r="J938" i="12"/>
  <c r="L937" i="12"/>
  <c r="J937" i="12"/>
  <c r="L936" i="12"/>
  <c r="J936" i="12"/>
  <c r="L935" i="12"/>
  <c r="J935" i="12"/>
  <c r="L934" i="12"/>
  <c r="J934" i="12"/>
  <c r="L933" i="12"/>
  <c r="J933" i="12"/>
  <c r="L932" i="12"/>
  <c r="J932" i="12"/>
  <c r="L922" i="12"/>
  <c r="J922" i="12"/>
  <c r="L921" i="12"/>
  <c r="J921" i="12"/>
  <c r="L920" i="12"/>
  <c r="J920" i="12"/>
  <c r="L919" i="12"/>
  <c r="J919" i="12"/>
  <c r="L918" i="12"/>
  <c r="J918" i="12"/>
  <c r="L917" i="12"/>
  <c r="J917" i="12"/>
  <c r="L916" i="12"/>
  <c r="J916" i="12"/>
  <c r="L915" i="12"/>
  <c r="J915" i="12"/>
  <c r="L914" i="12"/>
  <c r="J914" i="12"/>
  <c r="L913" i="12"/>
  <c r="J913" i="12"/>
  <c r="L912" i="12"/>
  <c r="J912" i="12"/>
  <c r="L911" i="12"/>
  <c r="J911" i="12"/>
  <c r="L910" i="12"/>
  <c r="J910" i="12"/>
  <c r="L909" i="12"/>
  <c r="J909" i="12"/>
  <c r="L908" i="12"/>
  <c r="J908" i="12"/>
  <c r="L898" i="12"/>
  <c r="J898" i="12"/>
  <c r="L897" i="12"/>
  <c r="J897" i="12"/>
  <c r="L896" i="12"/>
  <c r="J896" i="12"/>
  <c r="L895" i="12"/>
  <c r="J895" i="12"/>
  <c r="L894" i="12"/>
  <c r="J894" i="12"/>
  <c r="L893" i="12"/>
  <c r="J893" i="12"/>
  <c r="L892" i="12"/>
  <c r="J892" i="12"/>
  <c r="L891" i="12"/>
  <c r="J891" i="12"/>
  <c r="L890" i="12"/>
  <c r="J890" i="12"/>
  <c r="L889" i="12"/>
  <c r="J889" i="12"/>
  <c r="L888" i="12"/>
  <c r="J888" i="12"/>
  <c r="L887" i="12"/>
  <c r="J887" i="12"/>
  <c r="L886" i="12"/>
  <c r="J886" i="12"/>
  <c r="L885" i="12"/>
  <c r="J885" i="12"/>
  <c r="L884" i="12"/>
  <c r="J884" i="12"/>
  <c r="L874" i="12"/>
  <c r="J874" i="12"/>
  <c r="L873" i="12"/>
  <c r="J873" i="12"/>
  <c r="L872" i="12"/>
  <c r="J872" i="12"/>
  <c r="L871" i="12"/>
  <c r="J871" i="12"/>
  <c r="L870" i="12"/>
  <c r="J870" i="12"/>
  <c r="L869" i="12"/>
  <c r="J869" i="12"/>
  <c r="L868" i="12"/>
  <c r="J868" i="12"/>
  <c r="L867" i="12"/>
  <c r="J867" i="12"/>
  <c r="L866" i="12"/>
  <c r="J866" i="12"/>
  <c r="L865" i="12"/>
  <c r="J865" i="12"/>
  <c r="L864" i="12"/>
  <c r="J864" i="12"/>
  <c r="L863" i="12"/>
  <c r="J863" i="12"/>
  <c r="L862" i="12"/>
  <c r="J862" i="12"/>
  <c r="L861" i="12"/>
  <c r="J861" i="12"/>
  <c r="L860" i="12"/>
  <c r="J860" i="12"/>
  <c r="L850" i="12"/>
  <c r="J850" i="12"/>
  <c r="L849" i="12"/>
  <c r="J849" i="12"/>
  <c r="L848" i="12"/>
  <c r="J848" i="12"/>
  <c r="L847" i="12"/>
  <c r="J847" i="12"/>
  <c r="L846" i="12"/>
  <c r="J846" i="12"/>
  <c r="L845" i="12"/>
  <c r="J845" i="12"/>
  <c r="L844" i="12"/>
  <c r="J844" i="12"/>
  <c r="L843" i="12"/>
  <c r="J843" i="12"/>
  <c r="L842" i="12"/>
  <c r="J842" i="12"/>
  <c r="L841" i="12"/>
  <c r="J841" i="12"/>
  <c r="L840" i="12"/>
  <c r="J840" i="12"/>
  <c r="L839" i="12"/>
  <c r="J839" i="12"/>
  <c r="L838" i="12"/>
  <c r="J838" i="12"/>
  <c r="L837" i="12"/>
  <c r="J837" i="12"/>
  <c r="L836" i="12"/>
  <c r="J836" i="12"/>
  <c r="L826" i="12"/>
  <c r="J826" i="12"/>
  <c r="L825" i="12"/>
  <c r="J825" i="12"/>
  <c r="L824" i="12"/>
  <c r="J824" i="12"/>
  <c r="L823" i="12"/>
  <c r="J823" i="12"/>
  <c r="L822" i="12"/>
  <c r="J822" i="12"/>
  <c r="L821" i="12"/>
  <c r="J821" i="12"/>
  <c r="L820" i="12"/>
  <c r="J820" i="12"/>
  <c r="L819" i="12"/>
  <c r="J819" i="12"/>
  <c r="L818" i="12"/>
  <c r="J818" i="12"/>
  <c r="L817" i="12"/>
  <c r="J817" i="12"/>
  <c r="L816" i="12"/>
  <c r="J816" i="12"/>
  <c r="L815" i="12"/>
  <c r="J815" i="12"/>
  <c r="L814" i="12"/>
  <c r="J814" i="12"/>
  <c r="L813" i="12"/>
  <c r="J813" i="12"/>
  <c r="L812" i="12"/>
  <c r="J812" i="12"/>
  <c r="L802" i="12"/>
  <c r="J802" i="12"/>
  <c r="L801" i="12"/>
  <c r="J801" i="12"/>
  <c r="L800" i="12"/>
  <c r="J800" i="12"/>
  <c r="L799" i="12"/>
  <c r="J799" i="12"/>
  <c r="L798" i="12"/>
  <c r="J798" i="12"/>
  <c r="L797" i="12"/>
  <c r="J797" i="12"/>
  <c r="L796" i="12"/>
  <c r="J796" i="12"/>
  <c r="L795" i="12"/>
  <c r="J795" i="12"/>
  <c r="L794" i="12"/>
  <c r="J794" i="12"/>
  <c r="L793" i="12"/>
  <c r="J793" i="12"/>
  <c r="L792" i="12"/>
  <c r="J792" i="12"/>
  <c r="L791" i="12"/>
  <c r="J791" i="12"/>
  <c r="L790" i="12"/>
  <c r="J790" i="12"/>
  <c r="L789" i="12"/>
  <c r="J789" i="12"/>
  <c r="L788" i="12"/>
  <c r="J788" i="12"/>
  <c r="L778" i="12"/>
  <c r="J778" i="12"/>
  <c r="L777" i="12"/>
  <c r="J777" i="12"/>
  <c r="L776" i="12"/>
  <c r="J776" i="12"/>
  <c r="L775" i="12"/>
  <c r="J775" i="12"/>
  <c r="L774" i="12"/>
  <c r="J774" i="12"/>
  <c r="L773" i="12"/>
  <c r="J773" i="12"/>
  <c r="L772" i="12"/>
  <c r="J772" i="12"/>
  <c r="L771" i="12"/>
  <c r="J771" i="12"/>
  <c r="L770" i="12"/>
  <c r="J770" i="12"/>
  <c r="L769" i="12"/>
  <c r="J769" i="12"/>
  <c r="L768" i="12"/>
  <c r="J768" i="12"/>
  <c r="L767" i="12"/>
  <c r="J767" i="12"/>
  <c r="L766" i="12"/>
  <c r="J766" i="12"/>
  <c r="L765" i="12"/>
  <c r="J765" i="12"/>
  <c r="L764" i="12"/>
  <c r="J764" i="12"/>
  <c r="L754" i="12"/>
  <c r="J754" i="12"/>
  <c r="L753" i="12"/>
  <c r="J753" i="12"/>
  <c r="L752" i="12"/>
  <c r="J752" i="12"/>
  <c r="L751" i="12"/>
  <c r="J751" i="12"/>
  <c r="L750" i="12"/>
  <c r="J750" i="12"/>
  <c r="L749" i="12"/>
  <c r="J749" i="12"/>
  <c r="L748" i="12"/>
  <c r="J748" i="12"/>
  <c r="L747" i="12"/>
  <c r="J747" i="12"/>
  <c r="L746" i="12"/>
  <c r="J746" i="12"/>
  <c r="L745" i="12"/>
  <c r="J745" i="12"/>
  <c r="L744" i="12"/>
  <c r="J744" i="12"/>
  <c r="L743" i="12"/>
  <c r="J743" i="12"/>
  <c r="L742" i="12"/>
  <c r="J742" i="12"/>
  <c r="L741" i="12"/>
  <c r="J741" i="12"/>
  <c r="L740" i="12"/>
  <c r="J740" i="12"/>
  <c r="L730" i="12"/>
  <c r="J730" i="12"/>
  <c r="L729" i="12"/>
  <c r="J729" i="12"/>
  <c r="L728" i="12"/>
  <c r="J728" i="12"/>
  <c r="L727" i="12"/>
  <c r="J727" i="12"/>
  <c r="L726" i="12"/>
  <c r="J726" i="12"/>
  <c r="L725" i="12"/>
  <c r="J725" i="12"/>
  <c r="L724" i="12"/>
  <c r="J724" i="12"/>
  <c r="L723" i="12"/>
  <c r="J723" i="12"/>
  <c r="L722" i="12"/>
  <c r="J722" i="12"/>
  <c r="L721" i="12"/>
  <c r="J721" i="12"/>
  <c r="L720" i="12"/>
  <c r="J720" i="12"/>
  <c r="L719" i="12"/>
  <c r="J719" i="12"/>
  <c r="L718" i="12"/>
  <c r="J718" i="12"/>
  <c r="L717" i="12"/>
  <c r="J717" i="12"/>
  <c r="L716" i="12"/>
  <c r="J716" i="12"/>
  <c r="L706" i="12"/>
  <c r="J706" i="12"/>
  <c r="L705" i="12"/>
  <c r="J705" i="12"/>
  <c r="L704" i="12"/>
  <c r="J704" i="12"/>
  <c r="L703" i="12"/>
  <c r="J703" i="12"/>
  <c r="L702" i="12"/>
  <c r="J702" i="12"/>
  <c r="L701" i="12"/>
  <c r="J701" i="12"/>
  <c r="L700" i="12"/>
  <c r="J700" i="12"/>
  <c r="L699" i="12"/>
  <c r="J699" i="12"/>
  <c r="L698" i="12"/>
  <c r="J698" i="12"/>
  <c r="L697" i="12"/>
  <c r="J697" i="12"/>
  <c r="L696" i="12"/>
  <c r="J696" i="12"/>
  <c r="L695" i="12"/>
  <c r="J695" i="12"/>
  <c r="L694" i="12"/>
  <c r="J694" i="12"/>
  <c r="L693" i="12"/>
  <c r="J693" i="12"/>
  <c r="L692" i="12"/>
  <c r="J692" i="12"/>
  <c r="L682" i="12"/>
  <c r="J682" i="12"/>
  <c r="L681" i="12"/>
  <c r="J681" i="12"/>
  <c r="L680" i="12"/>
  <c r="J680" i="12"/>
  <c r="L679" i="12"/>
  <c r="J679" i="12"/>
  <c r="L678" i="12"/>
  <c r="J678" i="12"/>
  <c r="L677" i="12"/>
  <c r="J677" i="12"/>
  <c r="L676" i="12"/>
  <c r="J676" i="12"/>
  <c r="L675" i="12"/>
  <c r="J675" i="12"/>
  <c r="L674" i="12"/>
  <c r="J674" i="12"/>
  <c r="L673" i="12"/>
  <c r="J673" i="12"/>
  <c r="L672" i="12"/>
  <c r="J672" i="12"/>
  <c r="L671" i="12"/>
  <c r="J671" i="12"/>
  <c r="L670" i="12"/>
  <c r="J670" i="12"/>
  <c r="L669" i="12"/>
  <c r="J669" i="12"/>
  <c r="L668" i="12"/>
  <c r="J668" i="12"/>
  <c r="L658" i="12"/>
  <c r="J658" i="12"/>
  <c r="L657" i="12"/>
  <c r="J657" i="12"/>
  <c r="L656" i="12"/>
  <c r="J656" i="12"/>
  <c r="L655" i="12"/>
  <c r="J655" i="12"/>
  <c r="L654" i="12"/>
  <c r="J654" i="12"/>
  <c r="L653" i="12"/>
  <c r="J653" i="12"/>
  <c r="L652" i="12"/>
  <c r="J652" i="12"/>
  <c r="L651" i="12"/>
  <c r="J651" i="12"/>
  <c r="L650" i="12"/>
  <c r="J650" i="12"/>
  <c r="L649" i="12"/>
  <c r="J649" i="12"/>
  <c r="L648" i="12"/>
  <c r="J648" i="12"/>
  <c r="L647" i="12"/>
  <c r="J647" i="12"/>
  <c r="L646" i="12"/>
  <c r="J646" i="12"/>
  <c r="L645" i="12"/>
  <c r="J645" i="12"/>
  <c r="L644" i="12"/>
  <c r="J644" i="12"/>
  <c r="L634" i="12"/>
  <c r="J634" i="12"/>
  <c r="L633" i="12"/>
  <c r="J633" i="12"/>
  <c r="L632" i="12"/>
  <c r="J632" i="12"/>
  <c r="L631" i="12"/>
  <c r="J631" i="12"/>
  <c r="L630" i="12"/>
  <c r="J630" i="12"/>
  <c r="L629" i="12"/>
  <c r="J629" i="12"/>
  <c r="L628" i="12"/>
  <c r="J628" i="12"/>
  <c r="L627" i="12"/>
  <c r="J627" i="12"/>
  <c r="L626" i="12"/>
  <c r="J626" i="12"/>
  <c r="L625" i="12"/>
  <c r="J625" i="12"/>
  <c r="L624" i="12"/>
  <c r="J624" i="12"/>
  <c r="L623" i="12"/>
  <c r="J623" i="12"/>
  <c r="L622" i="12"/>
  <c r="J622" i="12"/>
  <c r="L621" i="12"/>
  <c r="J621" i="12"/>
  <c r="L620" i="12"/>
  <c r="J620" i="12"/>
  <c r="L610" i="12"/>
  <c r="J610" i="12"/>
  <c r="L609" i="12"/>
  <c r="J609" i="12"/>
  <c r="L608" i="12"/>
  <c r="J608" i="12"/>
  <c r="L607" i="12"/>
  <c r="J607" i="12"/>
  <c r="L606" i="12"/>
  <c r="J606" i="12"/>
  <c r="L605" i="12"/>
  <c r="J605" i="12"/>
  <c r="L604" i="12"/>
  <c r="J604" i="12"/>
  <c r="L603" i="12"/>
  <c r="J603" i="12"/>
  <c r="L602" i="12"/>
  <c r="J602" i="12"/>
  <c r="L601" i="12"/>
  <c r="J601" i="12"/>
  <c r="L600" i="12"/>
  <c r="J600" i="12"/>
  <c r="L599" i="12"/>
  <c r="J599" i="12"/>
  <c r="L598" i="12"/>
  <c r="J598" i="12"/>
  <c r="L597" i="12"/>
  <c r="J597" i="12"/>
  <c r="L596" i="12"/>
  <c r="J596" i="12"/>
  <c r="L586" i="12"/>
  <c r="J586" i="12"/>
  <c r="L585" i="12"/>
  <c r="J585" i="12"/>
  <c r="L584" i="12"/>
  <c r="J584" i="12"/>
  <c r="L583" i="12"/>
  <c r="J583" i="12"/>
  <c r="L582" i="12"/>
  <c r="J582" i="12"/>
  <c r="L581" i="12"/>
  <c r="J581" i="12"/>
  <c r="L580" i="12"/>
  <c r="J580" i="12"/>
  <c r="L579" i="12"/>
  <c r="J579" i="12"/>
  <c r="L578" i="12"/>
  <c r="J578" i="12"/>
  <c r="L577" i="12"/>
  <c r="J577" i="12"/>
  <c r="L576" i="12"/>
  <c r="J576" i="12"/>
  <c r="L575" i="12"/>
  <c r="J575" i="12"/>
  <c r="L574" i="12"/>
  <c r="J574" i="12"/>
  <c r="L573" i="12"/>
  <c r="J573" i="12"/>
  <c r="L572" i="12"/>
  <c r="J572" i="12"/>
  <c r="L562" i="12"/>
  <c r="J562" i="12"/>
  <c r="L561" i="12"/>
  <c r="J561" i="12"/>
  <c r="L560" i="12"/>
  <c r="J560" i="12"/>
  <c r="L559" i="12"/>
  <c r="J559" i="12"/>
  <c r="L558" i="12"/>
  <c r="J558" i="12"/>
  <c r="L557" i="12"/>
  <c r="J557" i="12"/>
  <c r="L556" i="12"/>
  <c r="J556" i="12"/>
  <c r="L555" i="12"/>
  <c r="J555" i="12"/>
  <c r="L554" i="12"/>
  <c r="J554" i="12"/>
  <c r="L553" i="12"/>
  <c r="J553" i="12"/>
  <c r="L552" i="12"/>
  <c r="J552" i="12"/>
  <c r="L551" i="12"/>
  <c r="J551" i="12"/>
  <c r="L550" i="12"/>
  <c r="J550" i="12"/>
  <c r="L549" i="12"/>
  <c r="J549" i="12"/>
  <c r="L548" i="12"/>
  <c r="J548" i="12"/>
  <c r="L538" i="12"/>
  <c r="J538" i="12"/>
  <c r="L537" i="12"/>
  <c r="J537" i="12"/>
  <c r="L536" i="12"/>
  <c r="J536" i="12"/>
  <c r="L535" i="12"/>
  <c r="J535" i="12"/>
  <c r="L534" i="12"/>
  <c r="J534" i="12"/>
  <c r="L533" i="12"/>
  <c r="J533" i="12"/>
  <c r="L532" i="12"/>
  <c r="J532" i="12"/>
  <c r="L531" i="12"/>
  <c r="J531" i="12"/>
  <c r="L530" i="12"/>
  <c r="J530" i="12"/>
  <c r="L529" i="12"/>
  <c r="J529" i="12"/>
  <c r="L528" i="12"/>
  <c r="J528" i="12"/>
  <c r="L527" i="12"/>
  <c r="J527" i="12"/>
  <c r="L526" i="12"/>
  <c r="J526" i="12"/>
  <c r="L525" i="12"/>
  <c r="J525" i="12"/>
  <c r="L524" i="12"/>
  <c r="J524" i="12"/>
  <c r="L514" i="12"/>
  <c r="J514" i="12"/>
  <c r="L513" i="12"/>
  <c r="J513" i="12"/>
  <c r="L512" i="12"/>
  <c r="J512" i="12"/>
  <c r="L511" i="12"/>
  <c r="J511" i="12"/>
  <c r="L510" i="12"/>
  <c r="J510" i="12"/>
  <c r="L509" i="12"/>
  <c r="J509" i="12"/>
  <c r="L508" i="12"/>
  <c r="J508" i="12"/>
  <c r="L507" i="12"/>
  <c r="J507" i="12"/>
  <c r="L506" i="12"/>
  <c r="J506" i="12"/>
  <c r="L505" i="12"/>
  <c r="J505" i="12"/>
  <c r="L504" i="12"/>
  <c r="J504" i="12"/>
  <c r="L503" i="12"/>
  <c r="J503" i="12"/>
  <c r="L502" i="12"/>
  <c r="J502" i="12"/>
  <c r="L501" i="12"/>
  <c r="J501" i="12"/>
  <c r="L500" i="12"/>
  <c r="J500" i="12"/>
  <c r="L490" i="12"/>
  <c r="J490" i="12"/>
  <c r="L489" i="12"/>
  <c r="J489" i="12"/>
  <c r="L488" i="12"/>
  <c r="J488" i="12"/>
  <c r="L487" i="12"/>
  <c r="J487" i="12"/>
  <c r="L486" i="12"/>
  <c r="J486" i="12"/>
  <c r="L485" i="12"/>
  <c r="J485" i="12"/>
  <c r="L484" i="12"/>
  <c r="J484" i="12"/>
  <c r="L483" i="12"/>
  <c r="J483" i="12"/>
  <c r="L482" i="12"/>
  <c r="J482" i="12"/>
  <c r="L481" i="12"/>
  <c r="J481" i="12"/>
  <c r="L480" i="12"/>
  <c r="J480" i="12"/>
  <c r="L479" i="12"/>
  <c r="J479" i="12"/>
  <c r="L478" i="12"/>
  <c r="J478" i="12"/>
  <c r="L477" i="12"/>
  <c r="J477" i="12"/>
  <c r="L476" i="12"/>
  <c r="J476" i="12"/>
  <c r="L466" i="12"/>
  <c r="J466" i="12"/>
  <c r="L465" i="12"/>
  <c r="J465" i="12"/>
  <c r="L464" i="12"/>
  <c r="J464" i="12"/>
  <c r="L463" i="12"/>
  <c r="J463" i="12"/>
  <c r="L462" i="12"/>
  <c r="J462" i="12"/>
  <c r="L461" i="12"/>
  <c r="J461" i="12"/>
  <c r="L460" i="12"/>
  <c r="J460" i="12"/>
  <c r="L459" i="12"/>
  <c r="J459" i="12"/>
  <c r="L458" i="12"/>
  <c r="J458" i="12"/>
  <c r="L457" i="12"/>
  <c r="J457" i="12"/>
  <c r="L456" i="12"/>
  <c r="J456" i="12"/>
  <c r="L455" i="12"/>
  <c r="J455" i="12"/>
  <c r="L454" i="12"/>
  <c r="J454" i="12"/>
  <c r="L453" i="12"/>
  <c r="J453" i="12"/>
  <c r="L452" i="12"/>
  <c r="J452" i="12"/>
  <c r="L442" i="12"/>
  <c r="J442" i="12"/>
  <c r="L441" i="12"/>
  <c r="J441" i="12"/>
  <c r="L440" i="12"/>
  <c r="J440" i="12"/>
  <c r="L439" i="12"/>
  <c r="J439" i="12"/>
  <c r="L438" i="12"/>
  <c r="J438" i="12"/>
  <c r="L437" i="12"/>
  <c r="J437" i="12"/>
  <c r="L436" i="12"/>
  <c r="J436" i="12"/>
  <c r="L435" i="12"/>
  <c r="J435" i="12"/>
  <c r="L434" i="12"/>
  <c r="J434" i="12"/>
  <c r="L433" i="12"/>
  <c r="J433" i="12"/>
  <c r="L432" i="12"/>
  <c r="J432" i="12"/>
  <c r="L431" i="12"/>
  <c r="J431" i="12"/>
  <c r="L430" i="12"/>
  <c r="J430" i="12"/>
  <c r="L429" i="12"/>
  <c r="J429" i="12"/>
  <c r="L428" i="12"/>
  <c r="J428" i="12"/>
  <c r="L418" i="12"/>
  <c r="J418" i="12"/>
  <c r="L417" i="12"/>
  <c r="J417" i="12"/>
  <c r="L416" i="12"/>
  <c r="J416" i="12"/>
  <c r="L415" i="12"/>
  <c r="J415" i="12"/>
  <c r="L414" i="12"/>
  <c r="J414" i="12"/>
  <c r="L413" i="12"/>
  <c r="J413" i="12"/>
  <c r="L412" i="12"/>
  <c r="J412" i="12"/>
  <c r="L411" i="12"/>
  <c r="J411" i="12"/>
  <c r="L410" i="12"/>
  <c r="J410" i="12"/>
  <c r="L409" i="12"/>
  <c r="J409" i="12"/>
  <c r="L408" i="12"/>
  <c r="J408" i="12"/>
  <c r="L407" i="12"/>
  <c r="J407" i="12"/>
  <c r="L406" i="12"/>
  <c r="J406" i="12"/>
  <c r="L405" i="12"/>
  <c r="J405" i="12"/>
  <c r="L404" i="12"/>
  <c r="J404" i="12"/>
  <c r="L394" i="12"/>
  <c r="J394" i="12"/>
  <c r="L393" i="12"/>
  <c r="J393" i="12"/>
  <c r="L392" i="12"/>
  <c r="J392" i="12"/>
  <c r="L391" i="12"/>
  <c r="J391" i="12"/>
  <c r="L390" i="12"/>
  <c r="J390" i="12"/>
  <c r="L389" i="12"/>
  <c r="J389" i="12"/>
  <c r="L388" i="12"/>
  <c r="J388" i="12"/>
  <c r="L387" i="12"/>
  <c r="J387" i="12"/>
  <c r="L386" i="12"/>
  <c r="J386" i="12"/>
  <c r="L385" i="12"/>
  <c r="J385" i="12"/>
  <c r="L384" i="12"/>
  <c r="J384" i="12"/>
  <c r="L383" i="12"/>
  <c r="J383" i="12"/>
  <c r="L382" i="12"/>
  <c r="J382" i="12"/>
  <c r="L381" i="12"/>
  <c r="J381" i="12"/>
  <c r="L380" i="12"/>
  <c r="J380" i="12"/>
  <c r="L370" i="12"/>
  <c r="J370" i="12"/>
  <c r="L369" i="12"/>
  <c r="J369" i="12"/>
  <c r="L368" i="12"/>
  <c r="J368" i="12"/>
  <c r="L367" i="12"/>
  <c r="J367" i="12"/>
  <c r="L366" i="12"/>
  <c r="J366" i="12"/>
  <c r="L365" i="12"/>
  <c r="J365" i="12"/>
  <c r="L364" i="12"/>
  <c r="J364" i="12"/>
  <c r="L363" i="12"/>
  <c r="J363" i="12"/>
  <c r="L362" i="12"/>
  <c r="J362" i="12"/>
  <c r="L361" i="12"/>
  <c r="J361" i="12"/>
  <c r="L360" i="12"/>
  <c r="J360" i="12"/>
  <c r="L359" i="12"/>
  <c r="J359" i="12"/>
  <c r="L358" i="12"/>
  <c r="J358" i="12"/>
  <c r="L357" i="12"/>
  <c r="J357" i="12"/>
  <c r="L356" i="12"/>
  <c r="J356" i="12"/>
  <c r="L346" i="12"/>
  <c r="J346" i="12"/>
  <c r="L345" i="12"/>
  <c r="J345" i="12"/>
  <c r="L344" i="12"/>
  <c r="J344" i="12"/>
  <c r="L343" i="12"/>
  <c r="J343" i="12"/>
  <c r="L342" i="12"/>
  <c r="J342" i="12"/>
  <c r="L341" i="12"/>
  <c r="J341" i="12"/>
  <c r="L340" i="12"/>
  <c r="J340" i="12"/>
  <c r="L339" i="12"/>
  <c r="J339" i="12"/>
  <c r="L338" i="12"/>
  <c r="J338" i="12"/>
  <c r="L337" i="12"/>
  <c r="J337" i="12"/>
  <c r="L336" i="12"/>
  <c r="J336" i="12"/>
  <c r="L335" i="12"/>
  <c r="J335" i="12"/>
  <c r="L334" i="12"/>
  <c r="J334" i="12"/>
  <c r="L333" i="12"/>
  <c r="J333" i="12"/>
  <c r="L332" i="12"/>
  <c r="J332" i="12"/>
  <c r="L322" i="12"/>
  <c r="J322" i="12"/>
  <c r="L321" i="12"/>
  <c r="J321" i="12"/>
  <c r="L320" i="12"/>
  <c r="J320" i="12"/>
  <c r="L319" i="12"/>
  <c r="J319" i="12"/>
  <c r="L318" i="12"/>
  <c r="J318" i="12"/>
  <c r="L317" i="12"/>
  <c r="J317" i="12"/>
  <c r="L316" i="12"/>
  <c r="J316" i="12"/>
  <c r="L315" i="12"/>
  <c r="J315" i="12"/>
  <c r="L314" i="12"/>
  <c r="J314" i="12"/>
  <c r="L313" i="12"/>
  <c r="J313" i="12"/>
  <c r="L312" i="12"/>
  <c r="J312" i="12"/>
  <c r="L311" i="12"/>
  <c r="J311" i="12"/>
  <c r="L310" i="12"/>
  <c r="J310" i="12"/>
  <c r="L309" i="12"/>
  <c r="J309" i="12"/>
  <c r="L308" i="12"/>
  <c r="J308" i="12"/>
  <c r="L298" i="12"/>
  <c r="J298" i="12"/>
  <c r="L297" i="12"/>
  <c r="J297" i="12"/>
  <c r="L296" i="12"/>
  <c r="J296" i="12"/>
  <c r="L295" i="12"/>
  <c r="J295" i="12"/>
  <c r="L294" i="12"/>
  <c r="J294" i="12"/>
  <c r="L293" i="12"/>
  <c r="J293" i="12"/>
  <c r="L292" i="12"/>
  <c r="J292" i="12"/>
  <c r="L291" i="12"/>
  <c r="J291" i="12"/>
  <c r="L290" i="12"/>
  <c r="J290" i="12"/>
  <c r="L289" i="12"/>
  <c r="J289" i="12"/>
  <c r="L288" i="12"/>
  <c r="J288" i="12"/>
  <c r="L287" i="12"/>
  <c r="J287" i="12"/>
  <c r="L286" i="12"/>
  <c r="J286" i="12"/>
  <c r="L285" i="12"/>
  <c r="J285" i="12"/>
  <c r="L284" i="12"/>
  <c r="J284" i="12"/>
  <c r="L274" i="12"/>
  <c r="J274" i="12"/>
  <c r="L273" i="12"/>
  <c r="J273" i="12"/>
  <c r="L272" i="12"/>
  <c r="J272" i="12"/>
  <c r="L271" i="12"/>
  <c r="J271" i="12"/>
  <c r="L270" i="12"/>
  <c r="J270" i="12"/>
  <c r="L269" i="12"/>
  <c r="J269" i="12"/>
  <c r="L268" i="12"/>
  <c r="J268" i="12"/>
  <c r="L267" i="12"/>
  <c r="J267" i="12"/>
  <c r="L266" i="12"/>
  <c r="J266" i="12"/>
  <c r="L265" i="12"/>
  <c r="J265" i="12"/>
  <c r="L264" i="12"/>
  <c r="J264" i="12"/>
  <c r="L263" i="12"/>
  <c r="J263" i="12"/>
  <c r="L262" i="12"/>
  <c r="J262" i="12"/>
  <c r="L261" i="12"/>
  <c r="J261" i="12"/>
  <c r="L260" i="12"/>
  <c r="J260" i="12"/>
  <c r="L250" i="12"/>
  <c r="J250" i="12"/>
  <c r="L249" i="12"/>
  <c r="J249" i="12"/>
  <c r="L248" i="12"/>
  <c r="J248" i="12"/>
  <c r="L247" i="12"/>
  <c r="J247" i="12"/>
  <c r="L246" i="12"/>
  <c r="J246" i="12"/>
  <c r="L245" i="12"/>
  <c r="J245" i="12"/>
  <c r="L244" i="12"/>
  <c r="J244" i="12"/>
  <c r="L243" i="12"/>
  <c r="J243" i="12"/>
  <c r="L242" i="12"/>
  <c r="J242" i="12"/>
  <c r="L241" i="12"/>
  <c r="J241" i="12"/>
  <c r="L240" i="12"/>
  <c r="J240" i="12"/>
  <c r="L239" i="12"/>
  <c r="J239" i="12"/>
  <c r="L238" i="12"/>
  <c r="J238" i="12"/>
  <c r="L237" i="12"/>
  <c r="J237" i="12"/>
  <c r="L236" i="12"/>
  <c r="J236" i="12"/>
  <c r="L226" i="12"/>
  <c r="J226" i="12"/>
  <c r="L225" i="12"/>
  <c r="J225" i="12"/>
  <c r="L224" i="12"/>
  <c r="J224" i="12"/>
  <c r="L223" i="12"/>
  <c r="J223" i="12"/>
  <c r="L222" i="12"/>
  <c r="J222" i="12"/>
  <c r="L221" i="12"/>
  <c r="J221" i="12"/>
  <c r="L220" i="12"/>
  <c r="J220" i="12"/>
  <c r="L219" i="12"/>
  <c r="J219" i="12"/>
  <c r="L218" i="12"/>
  <c r="J218" i="12"/>
  <c r="L217" i="12"/>
  <c r="J217" i="12"/>
  <c r="L216" i="12"/>
  <c r="J216" i="12"/>
  <c r="L215" i="12"/>
  <c r="J215" i="12"/>
  <c r="L214" i="12"/>
  <c r="J214" i="12"/>
  <c r="L213" i="12"/>
  <c r="J213" i="12"/>
  <c r="L212" i="12"/>
  <c r="J212" i="12"/>
  <c r="L202" i="12"/>
  <c r="J202" i="12"/>
  <c r="L201" i="12"/>
  <c r="J201" i="12"/>
  <c r="L200" i="12"/>
  <c r="J200" i="12"/>
  <c r="L199" i="12"/>
  <c r="J199" i="12"/>
  <c r="L198" i="12"/>
  <c r="J198" i="12"/>
  <c r="L197" i="12"/>
  <c r="J197" i="12"/>
  <c r="L196" i="12"/>
  <c r="J196" i="12"/>
  <c r="L195" i="12"/>
  <c r="J195" i="12"/>
  <c r="L194" i="12"/>
  <c r="J194" i="12"/>
  <c r="L193" i="12"/>
  <c r="J193" i="12"/>
  <c r="L192" i="12"/>
  <c r="J192" i="12"/>
  <c r="L191" i="12"/>
  <c r="J191" i="12"/>
  <c r="L190" i="12"/>
  <c r="J190" i="12"/>
  <c r="L189" i="12"/>
  <c r="J189" i="12"/>
  <c r="L188" i="12"/>
  <c r="J188" i="12"/>
  <c r="L178" i="12"/>
  <c r="J178" i="12"/>
  <c r="L177" i="12"/>
  <c r="J177" i="12"/>
  <c r="L176" i="12"/>
  <c r="J176" i="12"/>
  <c r="L175" i="12"/>
  <c r="J175" i="12"/>
  <c r="L174" i="12"/>
  <c r="J174" i="12"/>
  <c r="L173" i="12"/>
  <c r="J173" i="12"/>
  <c r="L172" i="12"/>
  <c r="J172" i="12"/>
  <c r="L171" i="12"/>
  <c r="J171" i="12"/>
  <c r="L170" i="12"/>
  <c r="J170" i="12"/>
  <c r="L169" i="12"/>
  <c r="J169" i="12"/>
  <c r="L168" i="12"/>
  <c r="J168" i="12"/>
  <c r="L167" i="12"/>
  <c r="J167" i="12"/>
  <c r="L166" i="12"/>
  <c r="J166" i="12"/>
  <c r="L165" i="12"/>
  <c r="J165" i="12"/>
  <c r="L164" i="12"/>
  <c r="J164" i="12"/>
  <c r="L154" i="12"/>
  <c r="J154" i="12"/>
  <c r="L153" i="12"/>
  <c r="J153" i="12"/>
  <c r="L152" i="12"/>
  <c r="J152" i="12"/>
  <c r="L151" i="12"/>
  <c r="J151" i="12"/>
  <c r="L150" i="12"/>
  <c r="J150" i="12"/>
  <c r="L149" i="12"/>
  <c r="J149" i="12"/>
  <c r="L148" i="12"/>
  <c r="J148" i="12"/>
  <c r="L147" i="12"/>
  <c r="J147" i="12"/>
  <c r="L146" i="12"/>
  <c r="J146" i="12"/>
  <c r="L145" i="12"/>
  <c r="J145" i="12"/>
  <c r="L144" i="12"/>
  <c r="J144" i="12"/>
  <c r="L143" i="12"/>
  <c r="J143" i="12"/>
  <c r="L142" i="12"/>
  <c r="J142" i="12"/>
  <c r="L141" i="12"/>
  <c r="J141" i="12"/>
  <c r="L140" i="12"/>
  <c r="J140" i="12"/>
  <c r="L130" i="12"/>
  <c r="J130" i="12"/>
  <c r="L129" i="12"/>
  <c r="J129" i="12"/>
  <c r="L128" i="12"/>
  <c r="J128" i="12"/>
  <c r="L127" i="12"/>
  <c r="J127" i="12"/>
  <c r="L126" i="12"/>
  <c r="J126" i="12"/>
  <c r="L125" i="12"/>
  <c r="J125" i="12"/>
  <c r="L124" i="12"/>
  <c r="J124" i="12"/>
  <c r="L123" i="12"/>
  <c r="J123" i="12"/>
  <c r="L122" i="12"/>
  <c r="J122" i="12"/>
  <c r="L121" i="12"/>
  <c r="J121" i="12"/>
  <c r="L120" i="12"/>
  <c r="J120" i="12"/>
  <c r="L119" i="12"/>
  <c r="J119" i="12"/>
  <c r="L118" i="12"/>
  <c r="J118" i="12"/>
  <c r="L117" i="12"/>
  <c r="J117" i="12"/>
  <c r="L116" i="12"/>
  <c r="J116" i="12"/>
  <c r="L106" i="12"/>
  <c r="J106" i="12"/>
  <c r="L105" i="12"/>
  <c r="J105" i="12"/>
  <c r="L104" i="12"/>
  <c r="J104" i="12"/>
  <c r="L103" i="12"/>
  <c r="J103" i="12"/>
  <c r="L102" i="12"/>
  <c r="J102" i="12"/>
  <c r="L101" i="12"/>
  <c r="J101" i="12"/>
  <c r="L100" i="12"/>
  <c r="J100" i="12"/>
  <c r="L99" i="12"/>
  <c r="J99" i="12"/>
  <c r="L98" i="12"/>
  <c r="J98" i="12"/>
  <c r="L97" i="12"/>
  <c r="J97" i="12"/>
  <c r="L96" i="12"/>
  <c r="J96" i="12"/>
  <c r="L95" i="12"/>
  <c r="J95" i="12"/>
  <c r="L94" i="12"/>
  <c r="J94" i="12"/>
  <c r="L93" i="12"/>
  <c r="J93" i="12"/>
  <c r="L92" i="12"/>
  <c r="J92" i="12"/>
  <c r="L82" i="12"/>
  <c r="J82" i="12"/>
  <c r="L81" i="12"/>
  <c r="J81" i="12"/>
  <c r="L80" i="12"/>
  <c r="J80" i="12"/>
  <c r="L79" i="12"/>
  <c r="J79" i="12"/>
  <c r="L78" i="12"/>
  <c r="J78" i="12"/>
  <c r="L77" i="12"/>
  <c r="J77" i="12"/>
  <c r="L76" i="12"/>
  <c r="J76" i="12"/>
  <c r="L75" i="12"/>
  <c r="J75" i="12"/>
  <c r="L74" i="12"/>
  <c r="J74" i="12"/>
  <c r="L73" i="12"/>
  <c r="J73" i="12"/>
  <c r="L72" i="12"/>
  <c r="J72" i="12"/>
  <c r="L71" i="12"/>
  <c r="J71" i="12"/>
  <c r="L70" i="12"/>
  <c r="J70" i="12"/>
  <c r="L69" i="12"/>
  <c r="J69" i="12"/>
  <c r="L68" i="12"/>
  <c r="J68" i="12"/>
  <c r="L58" i="12"/>
  <c r="J58" i="12"/>
  <c r="L57" i="12"/>
  <c r="J57" i="12"/>
  <c r="L56" i="12"/>
  <c r="J56" i="12"/>
  <c r="L55" i="12"/>
  <c r="J55" i="12"/>
  <c r="L54" i="12"/>
  <c r="J54" i="12"/>
  <c r="L53" i="12"/>
  <c r="J53" i="12"/>
  <c r="L52" i="12"/>
  <c r="J52" i="12"/>
  <c r="L51" i="12"/>
  <c r="J51" i="12"/>
  <c r="L50" i="12"/>
  <c r="J50" i="12"/>
  <c r="L49" i="12"/>
  <c r="J49" i="12"/>
  <c r="L48" i="12"/>
  <c r="J48" i="12"/>
  <c r="L47" i="12"/>
  <c r="J47" i="12"/>
  <c r="L46" i="12"/>
  <c r="J46" i="12"/>
  <c r="L45" i="12"/>
  <c r="J45" i="12"/>
  <c r="L44" i="12"/>
  <c r="J44" i="12"/>
  <c r="L22" i="12"/>
  <c r="J21" i="12"/>
  <c r="L31" i="12"/>
  <c r="L21" i="12"/>
  <c r="L23" i="12"/>
  <c r="L24" i="12"/>
  <c r="L25" i="12"/>
  <c r="L26" i="12"/>
  <c r="L27" i="12"/>
  <c r="L28" i="12"/>
  <c r="L29" i="12"/>
  <c r="L30" i="12"/>
  <c r="L32" i="12"/>
  <c r="L33" i="12"/>
  <c r="L34" i="12"/>
  <c r="L20" i="12"/>
  <c r="J24" i="12"/>
  <c r="M11" i="19"/>
  <c r="K11" i="19"/>
  <c r="M7" i="19"/>
  <c r="M6" i="19"/>
  <c r="K6" i="19"/>
  <c r="M5" i="19"/>
  <c r="K5" i="19"/>
  <c r="M365" i="17"/>
  <c r="K365" i="17"/>
  <c r="I365" i="17"/>
  <c r="G365" i="17"/>
  <c r="E365" i="17"/>
  <c r="M354" i="17"/>
  <c r="K354" i="17"/>
  <c r="I354" i="17"/>
  <c r="G354" i="17"/>
  <c r="E354" i="17"/>
  <c r="M343" i="17"/>
  <c r="K343" i="17"/>
  <c r="I343" i="17"/>
  <c r="G343" i="17"/>
  <c r="E343" i="17"/>
  <c r="E366" i="17" s="1"/>
  <c r="M329" i="17"/>
  <c r="M366" i="17" s="1"/>
  <c r="K329" i="17"/>
  <c r="K366" i="17" s="1"/>
  <c r="I329" i="17"/>
  <c r="I366" i="17" s="1"/>
  <c r="G329" i="17"/>
  <c r="G366" i="17" s="1"/>
  <c r="E329" i="17"/>
  <c r="M313" i="17"/>
  <c r="K313" i="17"/>
  <c r="I313" i="17"/>
  <c r="G313" i="17"/>
  <c r="E313" i="17"/>
  <c r="M302" i="17"/>
  <c r="K302" i="17"/>
  <c r="I302" i="17"/>
  <c r="G302" i="17"/>
  <c r="E302" i="17"/>
  <c r="M291" i="17"/>
  <c r="K291" i="17"/>
  <c r="I291" i="17"/>
  <c r="G291" i="17"/>
  <c r="E291" i="17"/>
  <c r="E314" i="17" s="1"/>
  <c r="M277" i="17"/>
  <c r="M314" i="17" s="1"/>
  <c r="K277" i="17"/>
  <c r="K314" i="17" s="1"/>
  <c r="I277" i="17"/>
  <c r="I314" i="17" s="1"/>
  <c r="G277" i="17"/>
  <c r="G314" i="17" s="1"/>
  <c r="E277" i="17"/>
  <c r="L635" i="12" l="1"/>
  <c r="L1259" i="12"/>
  <c r="L1260" i="12" s="1"/>
  <c r="L1451" i="12"/>
  <c r="L395" i="12"/>
  <c r="L683" i="12"/>
  <c r="L875" i="12"/>
  <c r="L876" i="12" s="1"/>
  <c r="L1115" i="12"/>
  <c r="L563" i="12"/>
  <c r="L899" i="12"/>
  <c r="L995" i="12"/>
  <c r="M12" i="19"/>
  <c r="M13" i="19" s="1"/>
  <c r="M14" i="19" s="1"/>
  <c r="M16" i="19" s="1"/>
  <c r="M27" i="19"/>
  <c r="M28" i="19" s="1"/>
  <c r="M30" i="19" s="1"/>
  <c r="M385" i="15"/>
  <c r="M257" i="15"/>
  <c r="M449" i="15"/>
  <c r="M209" i="15"/>
  <c r="M210" i="15" s="1"/>
  <c r="M211" i="15" s="1"/>
  <c r="M213" i="15" s="1"/>
  <c r="M321" i="15"/>
  <c r="M322" i="15" s="1"/>
  <c r="M323" i="15" s="1"/>
  <c r="M325" i="15" s="1"/>
  <c r="M513" i="15"/>
  <c r="M545" i="15"/>
  <c r="M241" i="15"/>
  <c r="M242" i="15" s="1"/>
  <c r="M243" i="15" s="1"/>
  <c r="M245" i="15" s="1"/>
  <c r="M625" i="15"/>
  <c r="M626" i="15" s="1"/>
  <c r="M627" i="15" s="1"/>
  <c r="M629" i="15" s="1"/>
  <c r="M273" i="15"/>
  <c r="M274" i="15" s="1"/>
  <c r="M275" i="15" s="1"/>
  <c r="M277" i="15" s="1"/>
  <c r="M401" i="15"/>
  <c r="M402" i="15" s="1"/>
  <c r="M193" i="15"/>
  <c r="M194" i="15" s="1"/>
  <c r="M195" i="15" s="1"/>
  <c r="M197" i="15" s="1"/>
  <c r="M177" i="15"/>
  <c r="M369" i="15"/>
  <c r="M433" i="15"/>
  <c r="M434" i="15" s="1"/>
  <c r="M435" i="15" s="1"/>
  <c r="M437" i="15" s="1"/>
  <c r="M497" i="15"/>
  <c r="M498" i="15" s="1"/>
  <c r="M499" i="15" s="1"/>
  <c r="M501" i="15" s="1"/>
  <c r="M561" i="15"/>
  <c r="M562" i="15" s="1"/>
  <c r="M563" i="15" s="1"/>
  <c r="M565" i="15" s="1"/>
  <c r="M577" i="15"/>
  <c r="M161" i="15"/>
  <c r="M225" i="15"/>
  <c r="M289" i="15"/>
  <c r="M305" i="15"/>
  <c r="M306" i="15" s="1"/>
  <c r="M307" i="15" s="1"/>
  <c r="M309" i="15" s="1"/>
  <c r="M353" i="15"/>
  <c r="M354" i="15" s="1"/>
  <c r="M355" i="15" s="1"/>
  <c r="M357" i="15" s="1"/>
  <c r="M481" i="15"/>
  <c r="M482" i="15" s="1"/>
  <c r="M483" i="15" s="1"/>
  <c r="M485" i="15" s="1"/>
  <c r="M609" i="15"/>
  <c r="M610" i="15" s="1"/>
  <c r="M611" i="15" s="1"/>
  <c r="M613" i="15" s="1"/>
  <c r="M337" i="15"/>
  <c r="M417" i="15"/>
  <c r="M418" i="15" s="1"/>
  <c r="M419" i="15" s="1"/>
  <c r="M421" i="15" s="1"/>
  <c r="M465" i="15"/>
  <c r="M466" i="15" s="1"/>
  <c r="M467" i="15" s="1"/>
  <c r="M469" i="15" s="1"/>
  <c r="M529" i="15"/>
  <c r="M530" i="15" s="1"/>
  <c r="M531" i="15" s="1"/>
  <c r="M533" i="15" s="1"/>
  <c r="M593" i="15"/>
  <c r="M594" i="15" s="1"/>
  <c r="M595" i="15" s="1"/>
  <c r="M597" i="15" s="1"/>
  <c r="M578" i="15"/>
  <c r="M579" i="15" s="1"/>
  <c r="M581" i="15" s="1"/>
  <c r="M546" i="15"/>
  <c r="M547" i="15" s="1"/>
  <c r="M549" i="15" s="1"/>
  <c r="M514" i="15"/>
  <c r="M515" i="15" s="1"/>
  <c r="M517" i="15" s="1"/>
  <c r="M450" i="15"/>
  <c r="M451" i="15" s="1"/>
  <c r="M453" i="15" s="1"/>
  <c r="M386" i="15"/>
  <c r="M387" i="15" s="1"/>
  <c r="M389" i="15" s="1"/>
  <c r="M370" i="15"/>
  <c r="M371" i="15" s="1"/>
  <c r="M373" i="15" s="1"/>
  <c r="M338" i="15"/>
  <c r="M339" i="15" s="1"/>
  <c r="M341" i="15" s="1"/>
  <c r="M290" i="15"/>
  <c r="M291" i="15" s="1"/>
  <c r="M293" i="15" s="1"/>
  <c r="M258" i="15"/>
  <c r="M259" i="15" s="1"/>
  <c r="M261" i="15" s="1"/>
  <c r="M178" i="15"/>
  <c r="M179" i="15" s="1"/>
  <c r="M181" i="15" s="1"/>
  <c r="M162" i="15"/>
  <c r="M163" i="15" s="1"/>
  <c r="M165" i="15" s="1"/>
  <c r="M145" i="15"/>
  <c r="M146" i="15" s="1"/>
  <c r="M147" i="15" s="1"/>
  <c r="M149" i="15" s="1"/>
  <c r="M129" i="15"/>
  <c r="M130" i="15" s="1"/>
  <c r="M131" i="15" s="1"/>
  <c r="M133" i="15" s="1"/>
  <c r="M49" i="15"/>
  <c r="M50" i="15" s="1"/>
  <c r="M51" i="15" s="1"/>
  <c r="M53" i="15" s="1"/>
  <c r="M113" i="15"/>
  <c r="M114" i="15" s="1"/>
  <c r="M115" i="15" s="1"/>
  <c r="M117" i="15" s="1"/>
  <c r="M97" i="15"/>
  <c r="M98" i="15" s="1"/>
  <c r="M99" i="15" s="1"/>
  <c r="M101" i="15" s="1"/>
  <c r="M81" i="15"/>
  <c r="M82" i="15" s="1"/>
  <c r="M83" i="15" s="1"/>
  <c r="M85" i="15" s="1"/>
  <c r="M65" i="15"/>
  <c r="M66" i="15" s="1"/>
  <c r="M67" i="15" s="1"/>
  <c r="M69" i="15" s="1"/>
  <c r="M327" i="20"/>
  <c r="M324" i="20"/>
  <c r="M325" i="20" s="1"/>
  <c r="M417" i="20"/>
  <c r="M415" i="20"/>
  <c r="M414" i="20"/>
  <c r="M447" i="20"/>
  <c r="M445" i="20"/>
  <c r="M444" i="20"/>
  <c r="M477" i="20"/>
  <c r="M474" i="20"/>
  <c r="M475" i="20" s="1"/>
  <c r="M537" i="20"/>
  <c r="M534" i="20"/>
  <c r="M535" i="20" s="1"/>
  <c r="M567" i="20"/>
  <c r="M565" i="20"/>
  <c r="M564" i="20"/>
  <c r="M597" i="20"/>
  <c r="M594" i="20"/>
  <c r="M595" i="20" s="1"/>
  <c r="M357" i="20"/>
  <c r="M354" i="20"/>
  <c r="M355" i="20" s="1"/>
  <c r="M387" i="20"/>
  <c r="M384" i="20"/>
  <c r="M385" i="20" s="1"/>
  <c r="M507" i="20"/>
  <c r="M505" i="20"/>
  <c r="M504" i="20"/>
  <c r="M342" i="20"/>
  <c r="M340" i="20"/>
  <c r="M339" i="20"/>
  <c r="M372" i="20"/>
  <c r="M369" i="20"/>
  <c r="M370" i="20" s="1"/>
  <c r="M402" i="20"/>
  <c r="M399" i="20"/>
  <c r="M400" i="20" s="1"/>
  <c r="M432" i="20"/>
  <c r="M430" i="20"/>
  <c r="M429" i="20"/>
  <c r="M462" i="20"/>
  <c r="M459" i="20"/>
  <c r="M460" i="20" s="1"/>
  <c r="M492" i="20"/>
  <c r="M489" i="20"/>
  <c r="M490" i="20" s="1"/>
  <c r="M522" i="20"/>
  <c r="M519" i="20"/>
  <c r="M520" i="20" s="1"/>
  <c r="M552" i="20"/>
  <c r="M550" i="20"/>
  <c r="M549" i="20"/>
  <c r="M582" i="20"/>
  <c r="M580" i="20"/>
  <c r="M579" i="20"/>
  <c r="M612" i="20"/>
  <c r="M610" i="20"/>
  <c r="M609" i="20"/>
  <c r="M308" i="20"/>
  <c r="M248" i="20"/>
  <c r="M249" i="20" s="1"/>
  <c r="M250" i="20" s="1"/>
  <c r="C18" i="20" s="1"/>
  <c r="M218" i="20"/>
  <c r="M219" i="20" s="1"/>
  <c r="M220" i="20" s="1"/>
  <c r="C16" i="20" s="1"/>
  <c r="M188" i="20"/>
  <c r="M158" i="20"/>
  <c r="M159" i="20" s="1"/>
  <c r="M160" i="20" s="1"/>
  <c r="C12" i="20" s="1"/>
  <c r="M128" i="20"/>
  <c r="M132" i="20" s="1"/>
  <c r="D10" i="20" s="1"/>
  <c r="M113" i="20"/>
  <c r="M117" i="20" s="1"/>
  <c r="D9" i="20" s="1"/>
  <c r="M98" i="20"/>
  <c r="M99" i="20" s="1"/>
  <c r="M100" i="20" s="1"/>
  <c r="C8" i="20" s="1"/>
  <c r="M83" i="20"/>
  <c r="M84" i="20" s="1"/>
  <c r="M85" i="20" s="1"/>
  <c r="C7" i="20" s="1"/>
  <c r="M68" i="20"/>
  <c r="M38" i="20"/>
  <c r="M55" i="20"/>
  <c r="C5" i="20" s="1"/>
  <c r="M54" i="20"/>
  <c r="M57" i="20"/>
  <c r="D5" i="20" s="1"/>
  <c r="M114" i="20"/>
  <c r="M115" i="20" s="1"/>
  <c r="C9" i="20" s="1"/>
  <c r="M204" i="20"/>
  <c r="M205" i="20" s="1"/>
  <c r="C15" i="20" s="1"/>
  <c r="M207" i="20"/>
  <c r="D15" i="20" s="1"/>
  <c r="M144" i="20"/>
  <c r="M145" i="20" s="1"/>
  <c r="C11" i="20" s="1"/>
  <c r="M147" i="20"/>
  <c r="D11" i="20" s="1"/>
  <c r="M174" i="20"/>
  <c r="M175" i="20" s="1"/>
  <c r="C13" i="20" s="1"/>
  <c r="M177" i="20"/>
  <c r="D13" i="20" s="1"/>
  <c r="M234" i="20"/>
  <c r="M235" i="20" s="1"/>
  <c r="C17" i="20" s="1"/>
  <c r="M237" i="20"/>
  <c r="D17" i="20" s="1"/>
  <c r="M24" i="20"/>
  <c r="M25" i="20" s="1"/>
  <c r="M27" i="20"/>
  <c r="D3" i="20" s="1"/>
  <c r="M102" i="20"/>
  <c r="D8" i="20" s="1"/>
  <c r="M189" i="20"/>
  <c r="M190" i="20" s="1"/>
  <c r="C14" i="20" s="1"/>
  <c r="M192" i="20"/>
  <c r="D14" i="20" s="1"/>
  <c r="M280" i="20"/>
  <c r="C20" i="20" s="1"/>
  <c r="M279" i="20"/>
  <c r="M282" i="20"/>
  <c r="D20" i="20" s="1"/>
  <c r="M310" i="20"/>
  <c r="C22" i="20" s="1"/>
  <c r="M309" i="20"/>
  <c r="M312" i="20"/>
  <c r="D22" i="20" s="1"/>
  <c r="M294" i="20"/>
  <c r="M295" i="20" s="1"/>
  <c r="C21" i="20" s="1"/>
  <c r="M297" i="20"/>
  <c r="D21" i="20" s="1"/>
  <c r="M264" i="20"/>
  <c r="M265" i="20" s="1"/>
  <c r="C19" i="20" s="1"/>
  <c r="M267" i="20"/>
  <c r="D19" i="20" s="1"/>
  <c r="M10" i="20"/>
  <c r="M12" i="20" s="1"/>
  <c r="M312" i="16"/>
  <c r="M309" i="16"/>
  <c r="M310" i="16" s="1"/>
  <c r="M294" i="16"/>
  <c r="M295" i="16"/>
  <c r="M279" i="16"/>
  <c r="M280" i="16" s="1"/>
  <c r="M282" i="16"/>
  <c r="M267" i="16"/>
  <c r="M264" i="16"/>
  <c r="M265" i="16" s="1"/>
  <c r="M252" i="16"/>
  <c r="M249" i="16"/>
  <c r="M250" i="16" s="1"/>
  <c r="M234" i="16"/>
  <c r="M235" i="16" s="1"/>
  <c r="M237" i="16"/>
  <c r="M222" i="16"/>
  <c r="M219" i="16"/>
  <c r="M220" i="16" s="1"/>
  <c r="M207" i="16"/>
  <c r="M205" i="16"/>
  <c r="M204" i="16"/>
  <c r="M189" i="16"/>
  <c r="M190" i="16"/>
  <c r="M192" i="16"/>
  <c r="M177" i="16"/>
  <c r="M174" i="16"/>
  <c r="M175" i="16" s="1"/>
  <c r="M160" i="16"/>
  <c r="M159" i="16"/>
  <c r="M162" i="16"/>
  <c r="M145" i="16"/>
  <c r="M144" i="16"/>
  <c r="M147" i="16"/>
  <c r="M132" i="16"/>
  <c r="M129" i="16"/>
  <c r="M130" i="16" s="1"/>
  <c r="M117" i="16"/>
  <c r="M114" i="16"/>
  <c r="M115" i="16" s="1"/>
  <c r="M100" i="16"/>
  <c r="M99" i="16"/>
  <c r="M102" i="16"/>
  <c r="M38" i="16"/>
  <c r="M39" i="16" s="1"/>
  <c r="M40" i="16" s="1"/>
  <c r="L419" i="12"/>
  <c r="L1307" i="12"/>
  <c r="L1379" i="12"/>
  <c r="L1380" i="12" s="1"/>
  <c r="L203" i="12"/>
  <c r="L227" i="12"/>
  <c r="L299" i="12"/>
  <c r="L300" i="12" s="1"/>
  <c r="L301" i="12" s="1"/>
  <c r="L303" i="12" s="1"/>
  <c r="L323" i="12"/>
  <c r="L324" i="12" s="1"/>
  <c r="L587" i="12"/>
  <c r="L588" i="12" s="1"/>
  <c r="L589" i="12" s="1"/>
  <c r="L591" i="12" s="1"/>
  <c r="L611" i="12"/>
  <c r="L779" i="12"/>
  <c r="L803" i="12"/>
  <c r="L971" i="12"/>
  <c r="L1043" i="12"/>
  <c r="L1044" i="12" s="1"/>
  <c r="L1045" i="12" s="1"/>
  <c r="L1047" i="12" s="1"/>
  <c r="L1091" i="12"/>
  <c r="L1092" i="12" s="1"/>
  <c r="L1093" i="12" s="1"/>
  <c r="L1095" i="12" s="1"/>
  <c r="L1187" i="12"/>
  <c r="L1188" i="12" s="1"/>
  <c r="L1189" i="12" s="1"/>
  <c r="L1191" i="12" s="1"/>
  <c r="L1067" i="12"/>
  <c r="L1068" i="12" s="1"/>
  <c r="L1069" i="12" s="1"/>
  <c r="L1071" i="12" s="1"/>
  <c r="L1139" i="12"/>
  <c r="L1163" i="12"/>
  <c r="L1235" i="12"/>
  <c r="L1236" i="12" s="1"/>
  <c r="L1237" i="12" s="1"/>
  <c r="L1239" i="12" s="1"/>
  <c r="L467" i="12"/>
  <c r="L468" i="12" s="1"/>
  <c r="L469" i="12" s="1"/>
  <c r="L471" i="12" s="1"/>
  <c r="L1355" i="12"/>
  <c r="L1427" i="12"/>
  <c r="L1428" i="12" s="1"/>
  <c r="L1429" i="12" s="1"/>
  <c r="L1431" i="12" s="1"/>
  <c r="L251" i="12"/>
  <c r="L253" i="12" s="1"/>
  <c r="L255" i="12" s="1"/>
  <c r="L659" i="12"/>
  <c r="L923" i="12"/>
  <c r="L924" i="12" s="1"/>
  <c r="L925" i="12" s="1"/>
  <c r="L927" i="12" s="1"/>
  <c r="L1019" i="12"/>
  <c r="L1211" i="12"/>
  <c r="L1212" i="12" s="1"/>
  <c r="L1213" i="12" s="1"/>
  <c r="L1215" i="12" s="1"/>
  <c r="L275" i="12"/>
  <c r="L276" i="12" s="1"/>
  <c r="L277" i="12" s="1"/>
  <c r="L279" i="12" s="1"/>
  <c r="L491" i="12"/>
  <c r="L947" i="12"/>
  <c r="L948" i="12" s="1"/>
  <c r="L949" i="12" s="1"/>
  <c r="L951" i="12" s="1"/>
  <c r="L371" i="12"/>
  <c r="L372" i="12" s="1"/>
  <c r="L707" i="12"/>
  <c r="L708" i="12" s="1"/>
  <c r="L709" i="12" s="1"/>
  <c r="L711" i="12" s="1"/>
  <c r="L731" i="12"/>
  <c r="L755" i="12"/>
  <c r="L851" i="12"/>
  <c r="L347" i="12"/>
  <c r="L443" i="12"/>
  <c r="L444" i="12" s="1"/>
  <c r="L445" i="12" s="1"/>
  <c r="L447" i="12" s="1"/>
  <c r="L515" i="12"/>
  <c r="L516" i="12" s="1"/>
  <c r="L517" i="12" s="1"/>
  <c r="L519" i="12" s="1"/>
  <c r="L539" i="12"/>
  <c r="L540" i="12" s="1"/>
  <c r="L541" i="12" s="1"/>
  <c r="L543" i="12" s="1"/>
  <c r="L827" i="12"/>
  <c r="L1283" i="12"/>
  <c r="L1284" i="12" s="1"/>
  <c r="L1285" i="12" s="1"/>
  <c r="L1287" i="12" s="1"/>
  <c r="L1331" i="12"/>
  <c r="L1332" i="12" s="1"/>
  <c r="L1403" i="12"/>
  <c r="L1404" i="12" s="1"/>
  <c r="L1405" i="12" s="1"/>
  <c r="L1407" i="12" s="1"/>
  <c r="L1452" i="12"/>
  <c r="L1453" i="12" s="1"/>
  <c r="L1308" i="12"/>
  <c r="L1309" i="12"/>
  <c r="L1311" i="12" s="1"/>
  <c r="L1261" i="12"/>
  <c r="L1263" i="12" s="1"/>
  <c r="L1164" i="12"/>
  <c r="L1165" i="12" s="1"/>
  <c r="L1167" i="12" s="1"/>
  <c r="L1140" i="12"/>
  <c r="L1141" i="12" s="1"/>
  <c r="L1143" i="12" s="1"/>
  <c r="L1116" i="12"/>
  <c r="L1117" i="12" s="1"/>
  <c r="L1119" i="12" s="1"/>
  <c r="L1020" i="12"/>
  <c r="L1021" i="12" s="1"/>
  <c r="L1023" i="12" s="1"/>
  <c r="L996" i="12"/>
  <c r="L997" i="12" s="1"/>
  <c r="L999" i="12" s="1"/>
  <c r="L972" i="12"/>
  <c r="L973" i="12" s="1"/>
  <c r="L975" i="12" s="1"/>
  <c r="L900" i="12"/>
  <c r="L901" i="12" s="1"/>
  <c r="L903" i="12" s="1"/>
  <c r="L877" i="12"/>
  <c r="L879" i="12" s="1"/>
  <c r="L852" i="12"/>
  <c r="L853" i="12" s="1"/>
  <c r="L855" i="12" s="1"/>
  <c r="L804" i="12"/>
  <c r="L805" i="12" s="1"/>
  <c r="L807" i="12" s="1"/>
  <c r="L780" i="12"/>
  <c r="L781" i="12" s="1"/>
  <c r="L783" i="12" s="1"/>
  <c r="L756" i="12"/>
  <c r="L757" i="12" s="1"/>
  <c r="L759" i="12" s="1"/>
  <c r="L732" i="12"/>
  <c r="L733" i="12" s="1"/>
  <c r="L735" i="12" s="1"/>
  <c r="L684" i="12"/>
  <c r="L685" i="12"/>
  <c r="L687" i="12" s="1"/>
  <c r="L636" i="12"/>
  <c r="L637" i="12" s="1"/>
  <c r="L639" i="12" s="1"/>
  <c r="L612" i="12"/>
  <c r="L613" i="12" s="1"/>
  <c r="L615" i="12" s="1"/>
  <c r="L564" i="12"/>
  <c r="L565" i="12" s="1"/>
  <c r="L567" i="12" s="1"/>
  <c r="L492" i="12"/>
  <c r="L493" i="12" s="1"/>
  <c r="L495" i="12" s="1"/>
  <c r="L420" i="12"/>
  <c r="L421" i="12" s="1"/>
  <c r="L423" i="12" s="1"/>
  <c r="L396" i="12"/>
  <c r="L397" i="12"/>
  <c r="L399" i="12" s="1"/>
  <c r="L348" i="12"/>
  <c r="L252" i="12"/>
  <c r="L204" i="12"/>
  <c r="L205" i="12" s="1"/>
  <c r="L207" i="12" s="1"/>
  <c r="L107" i="12"/>
  <c r="L108" i="12" s="1"/>
  <c r="L109" i="12" s="1"/>
  <c r="L111" i="12" s="1"/>
  <c r="L131" i="12"/>
  <c r="L132" i="12" s="1"/>
  <c r="L133" i="12" s="1"/>
  <c r="L135" i="12" s="1"/>
  <c r="L179" i="12"/>
  <c r="L180" i="12" s="1"/>
  <c r="L181" i="12" s="1"/>
  <c r="L183" i="12" s="1"/>
  <c r="L155" i="12"/>
  <c r="L156" i="12" s="1"/>
  <c r="L157" i="12" s="1"/>
  <c r="L159" i="12" s="1"/>
  <c r="L83" i="12"/>
  <c r="L84" i="12" s="1"/>
  <c r="L85" i="12" s="1"/>
  <c r="L87" i="12" s="1"/>
  <c r="L35" i="12"/>
  <c r="L59" i="12"/>
  <c r="L60" i="12" s="1"/>
  <c r="L61" i="12" s="1"/>
  <c r="L63" i="12" s="1"/>
  <c r="B42" i="15"/>
  <c r="B41" i="15"/>
  <c r="B40" i="15"/>
  <c r="B39" i="15"/>
  <c r="B38" i="15"/>
  <c r="B37" i="15"/>
  <c r="B36" i="15"/>
  <c r="B35" i="15"/>
  <c r="B34" i="15"/>
  <c r="B33" i="15"/>
  <c r="B32" i="15"/>
  <c r="B31" i="15"/>
  <c r="B30" i="15"/>
  <c r="B29" i="15"/>
  <c r="B28" i="15"/>
  <c r="B27" i="15"/>
  <c r="B26" i="15"/>
  <c r="B25" i="15"/>
  <c r="B24" i="15"/>
  <c r="B23" i="15"/>
  <c r="B22" i="15"/>
  <c r="B21" i="15"/>
  <c r="B20" i="15"/>
  <c r="B19" i="15"/>
  <c r="B18" i="15"/>
  <c r="B17" i="15"/>
  <c r="B16" i="15"/>
  <c r="B15" i="15"/>
  <c r="B14" i="15"/>
  <c r="B13" i="15"/>
  <c r="B12" i="15"/>
  <c r="B11" i="15"/>
  <c r="B10" i="15"/>
  <c r="B9" i="15"/>
  <c r="B8" i="15"/>
  <c r="B7" i="15"/>
  <c r="B6" i="15"/>
  <c r="B5" i="15"/>
  <c r="B3" i="15"/>
  <c r="M261" i="17"/>
  <c r="K261" i="17"/>
  <c r="I261" i="17"/>
  <c r="G261" i="17"/>
  <c r="E261" i="17"/>
  <c r="M250" i="17"/>
  <c r="K250" i="17"/>
  <c r="I250" i="17"/>
  <c r="G250" i="17"/>
  <c r="E250" i="17"/>
  <c r="M239" i="17"/>
  <c r="K239" i="17"/>
  <c r="I239" i="17"/>
  <c r="G239" i="17"/>
  <c r="E239" i="17"/>
  <c r="M225" i="17"/>
  <c r="K225" i="17"/>
  <c r="K262" i="17" s="1"/>
  <c r="I225" i="17"/>
  <c r="G225" i="17"/>
  <c r="E225" i="17"/>
  <c r="M209" i="17"/>
  <c r="K209" i="17"/>
  <c r="I209" i="17"/>
  <c r="G209" i="17"/>
  <c r="E209" i="17"/>
  <c r="M198" i="17"/>
  <c r="K198" i="17"/>
  <c r="I198" i="17"/>
  <c r="G198" i="17"/>
  <c r="E198" i="17"/>
  <c r="M187" i="17"/>
  <c r="K187" i="17"/>
  <c r="I187" i="17"/>
  <c r="G187" i="17"/>
  <c r="E187" i="17"/>
  <c r="M173" i="17"/>
  <c r="K173" i="17"/>
  <c r="I173" i="17"/>
  <c r="G173" i="17"/>
  <c r="E173" i="17"/>
  <c r="M157" i="17"/>
  <c r="K157" i="17"/>
  <c r="I157" i="17"/>
  <c r="G157" i="17"/>
  <c r="E157" i="17"/>
  <c r="M146" i="17"/>
  <c r="K146" i="17"/>
  <c r="I146" i="17"/>
  <c r="G146" i="17"/>
  <c r="E146" i="17"/>
  <c r="M135" i="17"/>
  <c r="K135" i="17"/>
  <c r="I135" i="17"/>
  <c r="G135" i="17"/>
  <c r="E135" i="17"/>
  <c r="M121" i="17"/>
  <c r="K121" i="17"/>
  <c r="I121" i="17"/>
  <c r="G121" i="17"/>
  <c r="E121" i="17"/>
  <c r="E83" i="17"/>
  <c r="M94" i="17"/>
  <c r="K94" i="17"/>
  <c r="I94" i="17"/>
  <c r="G94" i="17"/>
  <c r="M105" i="17"/>
  <c r="K105" i="17"/>
  <c r="I105" i="17"/>
  <c r="G105" i="17"/>
  <c r="E105" i="17"/>
  <c r="E94" i="17"/>
  <c r="M83" i="17"/>
  <c r="K83" i="17"/>
  <c r="I83" i="17"/>
  <c r="G83" i="17"/>
  <c r="M69" i="17"/>
  <c r="K69" i="17"/>
  <c r="I69" i="17"/>
  <c r="G69" i="17"/>
  <c r="E69" i="17"/>
  <c r="E29" i="17"/>
  <c r="L1333" i="12" l="1"/>
  <c r="L1335" i="12" s="1"/>
  <c r="L349" i="12"/>
  <c r="L351" i="12" s="1"/>
  <c r="L373" i="12"/>
  <c r="L375" i="12" s="1"/>
  <c r="L1381" i="12"/>
  <c r="L1383" i="12" s="1"/>
  <c r="M403" i="15"/>
  <c r="M405" i="15" s="1"/>
  <c r="M226" i="15"/>
  <c r="M227" i="15" s="1"/>
  <c r="M229" i="15" s="1"/>
  <c r="M252" i="20"/>
  <c r="D18" i="20" s="1"/>
  <c r="M222" i="20"/>
  <c r="D16" i="20" s="1"/>
  <c r="M162" i="20"/>
  <c r="D12" i="20" s="1"/>
  <c r="M129" i="20"/>
  <c r="M130" i="20" s="1"/>
  <c r="C10" i="20" s="1"/>
  <c r="M87" i="20"/>
  <c r="D7" i="20" s="1"/>
  <c r="M70" i="20"/>
  <c r="C6" i="20" s="1"/>
  <c r="M72" i="20"/>
  <c r="D6" i="20" s="1"/>
  <c r="M69" i="20"/>
  <c r="M42" i="20"/>
  <c r="D4" i="20" s="1"/>
  <c r="M39" i="20"/>
  <c r="M40" i="20" s="1"/>
  <c r="M42" i="16"/>
  <c r="L1357" i="12"/>
  <c r="L1359" i="12" s="1"/>
  <c r="L325" i="12"/>
  <c r="L327" i="12" s="1"/>
  <c r="L828" i="12"/>
  <c r="L829" i="12" s="1"/>
  <c r="L831" i="12" s="1"/>
  <c r="L1455" i="12"/>
  <c r="C62" i="12"/>
  <c r="L660" i="12"/>
  <c r="L661" i="12" s="1"/>
  <c r="L663" i="12" s="1"/>
  <c r="L228" i="12"/>
  <c r="L229" i="12" s="1"/>
  <c r="L231" i="12" s="1"/>
  <c r="L1356" i="12"/>
  <c r="M262" i="17"/>
  <c r="E210" i="17"/>
  <c r="K158" i="17"/>
  <c r="M210" i="17"/>
  <c r="G210" i="17"/>
  <c r="I210" i="17"/>
  <c r="K210" i="17"/>
  <c r="G158" i="17"/>
  <c r="I158" i="17"/>
  <c r="E262" i="17"/>
  <c r="E158" i="17"/>
  <c r="M158" i="17"/>
  <c r="G262" i="17"/>
  <c r="I262" i="17"/>
  <c r="G106" i="17"/>
  <c r="M106" i="17"/>
  <c r="E106" i="17"/>
  <c r="K106" i="17"/>
  <c r="I106" i="17"/>
  <c r="B4" i="15" l="1"/>
  <c r="M654" i="15"/>
  <c r="K654" i="15"/>
  <c r="M653" i="15"/>
  <c r="K653" i="15"/>
  <c r="M652" i="15"/>
  <c r="K652" i="15"/>
  <c r="M651" i="15"/>
  <c r="K651" i="15"/>
  <c r="M650" i="15"/>
  <c r="K650" i="15"/>
  <c r="M649" i="15"/>
  <c r="K649" i="15"/>
  <c r="M648" i="15"/>
  <c r="K648" i="15"/>
  <c r="M640" i="15"/>
  <c r="K640" i="15"/>
  <c r="M639" i="15"/>
  <c r="K639" i="15"/>
  <c r="M638" i="15"/>
  <c r="K638" i="15"/>
  <c r="M637" i="15"/>
  <c r="K637" i="15"/>
  <c r="M636" i="15"/>
  <c r="K636" i="15"/>
  <c r="M635" i="15"/>
  <c r="K635" i="15"/>
  <c r="M634" i="15"/>
  <c r="K634" i="15"/>
  <c r="M32" i="15"/>
  <c r="M26" i="15"/>
  <c r="K26" i="15"/>
  <c r="K32" i="15"/>
  <c r="M31" i="15"/>
  <c r="K31" i="15"/>
  <c r="M30" i="15"/>
  <c r="K30" i="15"/>
  <c r="M29" i="15"/>
  <c r="K29" i="15"/>
  <c r="M28" i="15"/>
  <c r="K28" i="15"/>
  <c r="M27" i="15"/>
  <c r="K27" i="15"/>
  <c r="B22" i="16"/>
  <c r="B21" i="16"/>
  <c r="B20" i="16"/>
  <c r="B19" i="16"/>
  <c r="B18" i="16"/>
  <c r="B17" i="16"/>
  <c r="B16" i="16"/>
  <c r="B15" i="16"/>
  <c r="B14" i="16"/>
  <c r="B13" i="16"/>
  <c r="B12" i="16"/>
  <c r="B11" i="16"/>
  <c r="B10" i="16"/>
  <c r="B9" i="16"/>
  <c r="B8" i="16"/>
  <c r="B7" i="16"/>
  <c r="B6" i="16"/>
  <c r="B5" i="16"/>
  <c r="B4" i="16"/>
  <c r="M82" i="16"/>
  <c r="K82" i="16"/>
  <c r="M81" i="16"/>
  <c r="K81" i="16"/>
  <c r="M80" i="16"/>
  <c r="K80" i="16"/>
  <c r="M79" i="16"/>
  <c r="K79" i="16"/>
  <c r="M78" i="16"/>
  <c r="K78" i="16"/>
  <c r="M77" i="16"/>
  <c r="K77" i="16"/>
  <c r="M67" i="16"/>
  <c r="K67" i="16"/>
  <c r="M66" i="16"/>
  <c r="K66" i="16"/>
  <c r="M65" i="16"/>
  <c r="K65" i="16"/>
  <c r="M64" i="16"/>
  <c r="K64" i="16"/>
  <c r="M63" i="16"/>
  <c r="K63" i="16"/>
  <c r="M62" i="16"/>
  <c r="K62" i="16"/>
  <c r="M52" i="16"/>
  <c r="K52" i="16"/>
  <c r="M51" i="16"/>
  <c r="K51" i="16"/>
  <c r="M50" i="16"/>
  <c r="K50" i="16"/>
  <c r="M49" i="16"/>
  <c r="K49" i="16"/>
  <c r="M48" i="16"/>
  <c r="K48" i="16"/>
  <c r="M47" i="16"/>
  <c r="K47" i="16"/>
  <c r="M18" i="16"/>
  <c r="M19" i="16"/>
  <c r="M20" i="16"/>
  <c r="M21" i="16"/>
  <c r="M22" i="16"/>
  <c r="M17" i="16"/>
  <c r="K18" i="16"/>
  <c r="K19" i="16"/>
  <c r="K20" i="16"/>
  <c r="K21" i="16"/>
  <c r="K22" i="16"/>
  <c r="K17" i="16"/>
  <c r="D62" i="12"/>
  <c r="D61" i="12"/>
  <c r="D7" i="12"/>
  <c r="D5" i="12"/>
  <c r="D6" i="12"/>
  <c r="D60" i="12"/>
  <c r="D58" i="12"/>
  <c r="D57" i="12"/>
  <c r="D55" i="12"/>
  <c r="D54" i="12"/>
  <c r="D52" i="12"/>
  <c r="D50" i="12"/>
  <c r="D49" i="12"/>
  <c r="D48" i="12"/>
  <c r="D45" i="12"/>
  <c r="D44" i="12"/>
  <c r="D43" i="12"/>
  <c r="D42" i="12"/>
  <c r="D39" i="12"/>
  <c r="D38" i="12"/>
  <c r="D37" i="12"/>
  <c r="D36" i="12"/>
  <c r="D35" i="12"/>
  <c r="D34" i="12"/>
  <c r="D33" i="12"/>
  <c r="D31" i="12"/>
  <c r="D29" i="12"/>
  <c r="D26" i="12"/>
  <c r="D25" i="12"/>
  <c r="D24" i="12"/>
  <c r="D22" i="12"/>
  <c r="D20" i="12"/>
  <c r="D19" i="12"/>
  <c r="D18" i="12"/>
  <c r="D16" i="12"/>
  <c r="D15" i="12"/>
  <c r="D14" i="12"/>
  <c r="D13" i="12"/>
  <c r="D12" i="12"/>
  <c r="D9" i="12"/>
  <c r="D8" i="12"/>
  <c r="D4" i="12"/>
  <c r="D10" i="12"/>
  <c r="D11" i="12"/>
  <c r="D17" i="12"/>
  <c r="D21" i="12"/>
  <c r="D23" i="12"/>
  <c r="D27" i="12"/>
  <c r="D28" i="12"/>
  <c r="D30" i="12"/>
  <c r="D32" i="12"/>
  <c r="D40" i="12"/>
  <c r="D41" i="12"/>
  <c r="D46" i="12"/>
  <c r="D47" i="12"/>
  <c r="D51" i="12"/>
  <c r="D53" i="12"/>
  <c r="D56" i="12"/>
  <c r="D59" i="12"/>
  <c r="L4" i="12"/>
  <c r="J22" i="12"/>
  <c r="J23" i="12"/>
  <c r="J25" i="12"/>
  <c r="J26" i="12"/>
  <c r="J27" i="12"/>
  <c r="J28" i="12"/>
  <c r="J29" i="12"/>
  <c r="J30" i="12"/>
  <c r="J31" i="12"/>
  <c r="J32" i="12"/>
  <c r="J33" i="12"/>
  <c r="J34" i="12"/>
  <c r="J20" i="12"/>
  <c r="J4" i="12"/>
  <c r="B23" i="12"/>
  <c r="B62" i="12"/>
  <c r="B61" i="12"/>
  <c r="B60" i="12"/>
  <c r="B59" i="12"/>
  <c r="B58" i="12"/>
  <c r="B57" i="12"/>
  <c r="B56" i="12"/>
  <c r="B55" i="12"/>
  <c r="B54" i="12"/>
  <c r="B53" i="12"/>
  <c r="B51" i="12"/>
  <c r="B52" i="12"/>
  <c r="B28" i="12"/>
  <c r="B47" i="12"/>
  <c r="B50" i="12"/>
  <c r="B49" i="12"/>
  <c r="B48" i="12"/>
  <c r="B46" i="12"/>
  <c r="B45" i="12"/>
  <c r="B44" i="12"/>
  <c r="B43" i="12"/>
  <c r="B42" i="12"/>
  <c r="B41" i="12"/>
  <c r="B40" i="12"/>
  <c r="B39" i="12"/>
  <c r="B38" i="12"/>
  <c r="B37" i="12"/>
  <c r="B36" i="12"/>
  <c r="B35" i="12"/>
  <c r="B34" i="12"/>
  <c r="B33" i="12"/>
  <c r="B32" i="12"/>
  <c r="B31" i="12"/>
  <c r="B30" i="12"/>
  <c r="B29" i="12"/>
  <c r="B27" i="12"/>
  <c r="B26" i="12"/>
  <c r="B25" i="12"/>
  <c r="B24" i="12"/>
  <c r="B22" i="12"/>
  <c r="B21" i="12"/>
  <c r="B20" i="12"/>
  <c r="B19" i="12"/>
  <c r="B18" i="12"/>
  <c r="B17" i="12"/>
  <c r="B15" i="12"/>
  <c r="B14" i="12"/>
  <c r="B13" i="12"/>
  <c r="B12" i="12"/>
  <c r="B11" i="12"/>
  <c r="B10" i="12"/>
  <c r="B9" i="12"/>
  <c r="B8" i="12"/>
  <c r="B7" i="12"/>
  <c r="B6" i="12"/>
  <c r="B5" i="12"/>
  <c r="B4" i="12"/>
  <c r="B3" i="12"/>
  <c r="M33" i="15" l="1"/>
  <c r="C34" i="15"/>
  <c r="M641" i="15"/>
  <c r="M68" i="16"/>
  <c r="M69" i="16" s="1"/>
  <c r="M70" i="16" s="1"/>
  <c r="M53" i="16"/>
  <c r="M83" i="16"/>
  <c r="M23" i="16"/>
  <c r="L36" i="12"/>
  <c r="L37" i="12" s="1"/>
  <c r="L39" i="12" s="1"/>
  <c r="M655" i="15"/>
  <c r="C61" i="12"/>
  <c r="C51" i="12"/>
  <c r="C13" i="12"/>
  <c r="C21" i="12"/>
  <c r="C29" i="12"/>
  <c r="C37" i="12"/>
  <c r="C14" i="12"/>
  <c r="C22" i="12"/>
  <c r="C31" i="12"/>
  <c r="C38" i="12"/>
  <c r="C46" i="12"/>
  <c r="C56" i="12"/>
  <c r="C7" i="12"/>
  <c r="C15" i="12"/>
  <c r="C23" i="12"/>
  <c r="C30" i="12"/>
  <c r="C39" i="12"/>
  <c r="C47" i="12"/>
  <c r="C54" i="12"/>
  <c r="C9" i="12"/>
  <c r="C24" i="12"/>
  <c r="C32" i="12"/>
  <c r="C40" i="12"/>
  <c r="C48" i="12"/>
  <c r="C55" i="12"/>
  <c r="C10" i="12"/>
  <c r="C17" i="12"/>
  <c r="C25" i="12"/>
  <c r="C33" i="12"/>
  <c r="C41" i="12"/>
  <c r="C49" i="12"/>
  <c r="C57" i="12"/>
  <c r="C45" i="12"/>
  <c r="C8" i="12"/>
  <c r="C18" i="12"/>
  <c r="C26" i="12"/>
  <c r="C34" i="12"/>
  <c r="C42" i="12"/>
  <c r="C50" i="12"/>
  <c r="C58" i="12"/>
  <c r="C11" i="12"/>
  <c r="C19" i="12"/>
  <c r="C27" i="12"/>
  <c r="C35" i="12"/>
  <c r="C43" i="12"/>
  <c r="C53" i="12"/>
  <c r="C59" i="12"/>
  <c r="C12" i="12"/>
  <c r="C20" i="12"/>
  <c r="C28" i="12"/>
  <c r="C36" i="12"/>
  <c r="C44" i="12"/>
  <c r="C52" i="12"/>
  <c r="C60" i="12"/>
  <c r="M4" i="16"/>
  <c r="M8" i="16" s="1"/>
  <c r="K4" i="16"/>
  <c r="M17" i="15"/>
  <c r="K17" i="15"/>
  <c r="M16" i="15"/>
  <c r="K16" i="15"/>
  <c r="M7" i="15"/>
  <c r="K7" i="15"/>
  <c r="M6" i="15"/>
  <c r="K6" i="15"/>
  <c r="M5" i="15"/>
  <c r="K5" i="15"/>
  <c r="M4" i="15"/>
  <c r="K4" i="15"/>
  <c r="L10" i="12"/>
  <c r="J10" i="12"/>
  <c r="L9" i="12"/>
  <c r="J9" i="12"/>
  <c r="L8" i="12"/>
  <c r="J8" i="12"/>
  <c r="L7" i="12"/>
  <c r="J7" i="12"/>
  <c r="L6" i="12"/>
  <c r="J6" i="12"/>
  <c r="L5" i="12"/>
  <c r="J5" i="12"/>
  <c r="M18" i="15" l="1"/>
  <c r="M19" i="15" s="1"/>
  <c r="M20" i="15" s="1"/>
  <c r="M22" i="15" s="1"/>
  <c r="M34" i="15"/>
  <c r="M35" i="15" s="1"/>
  <c r="M37" i="15" s="1"/>
  <c r="D3" i="15" s="1"/>
  <c r="M8" i="15"/>
  <c r="M9" i="15" s="1"/>
  <c r="M10" i="15" s="1"/>
  <c r="M12" i="15" s="1"/>
  <c r="D34" i="15"/>
  <c r="D16" i="15"/>
  <c r="C16" i="15"/>
  <c r="D39" i="15"/>
  <c r="C39" i="15"/>
  <c r="D12" i="15"/>
  <c r="C12" i="15"/>
  <c r="D35" i="15"/>
  <c r="C35" i="15"/>
  <c r="D31" i="15"/>
  <c r="C31" i="15"/>
  <c r="D36" i="15"/>
  <c r="C36" i="15"/>
  <c r="D4" i="15"/>
  <c r="C4" i="15"/>
  <c r="D18" i="15"/>
  <c r="C18" i="15"/>
  <c r="D5" i="15"/>
  <c r="C5" i="15"/>
  <c r="D24" i="15"/>
  <c r="C24" i="15"/>
  <c r="D38" i="15"/>
  <c r="C38" i="15"/>
  <c r="D21" i="15"/>
  <c r="C21" i="15"/>
  <c r="D20" i="15"/>
  <c r="C20" i="15"/>
  <c r="D37" i="15"/>
  <c r="C37" i="15"/>
  <c r="D30" i="15"/>
  <c r="C30" i="15"/>
  <c r="D26" i="15"/>
  <c r="C26" i="15"/>
  <c r="D40" i="15"/>
  <c r="C40" i="15"/>
  <c r="D13" i="15"/>
  <c r="C13" i="15"/>
  <c r="D27" i="15"/>
  <c r="C27" i="15"/>
  <c r="D32" i="15"/>
  <c r="C32" i="15"/>
  <c r="D9" i="15"/>
  <c r="C9" i="15"/>
  <c r="D14" i="15"/>
  <c r="C14" i="15"/>
  <c r="M643" i="15"/>
  <c r="D41" i="15" s="1"/>
  <c r="C41" i="15"/>
  <c r="D33" i="15"/>
  <c r="C33" i="15"/>
  <c r="D19" i="15"/>
  <c r="C19" i="15"/>
  <c r="D6" i="15"/>
  <c r="C6" i="15"/>
  <c r="D15" i="15"/>
  <c r="C15" i="15"/>
  <c r="D11" i="15"/>
  <c r="C11" i="15"/>
  <c r="D29" i="15"/>
  <c r="C29" i="15"/>
  <c r="D7" i="15"/>
  <c r="C7" i="15"/>
  <c r="D17" i="15"/>
  <c r="C17" i="15"/>
  <c r="D8" i="15"/>
  <c r="C8" i="15"/>
  <c r="D22" i="15"/>
  <c r="C22" i="15"/>
  <c r="D23" i="15"/>
  <c r="C23" i="15"/>
  <c r="D28" i="15"/>
  <c r="C28" i="15"/>
  <c r="M657" i="15"/>
  <c r="D42" i="15" s="1"/>
  <c r="C42" i="15"/>
  <c r="D10" i="15"/>
  <c r="C10" i="15"/>
  <c r="D25" i="15"/>
  <c r="C25" i="15"/>
  <c r="M72" i="16"/>
  <c r="D6" i="16" s="1"/>
  <c r="M87" i="16"/>
  <c r="D7" i="16" s="1"/>
  <c r="M84" i="16"/>
  <c r="M85" i="16" s="1"/>
  <c r="M57" i="16"/>
  <c r="D5" i="16" s="1"/>
  <c r="M54" i="16"/>
  <c r="M55" i="16" s="1"/>
  <c r="M24" i="16"/>
  <c r="M25" i="16" s="1"/>
  <c r="C3" i="16" s="1"/>
  <c r="M27" i="16"/>
  <c r="D3" i="16" s="1"/>
  <c r="M9" i="16"/>
  <c r="M10" i="16" s="1"/>
  <c r="M12" i="16" s="1"/>
  <c r="L12" i="12"/>
  <c r="D22" i="16"/>
  <c r="D21" i="16"/>
  <c r="D20" i="16"/>
  <c r="D19" i="16"/>
  <c r="D18" i="16"/>
  <c r="D17" i="16"/>
  <c r="D16" i="16"/>
  <c r="D15" i="16"/>
  <c r="D14" i="16"/>
  <c r="D13" i="16"/>
  <c r="D12" i="16"/>
  <c r="D11" i="16"/>
  <c r="D10" i="16"/>
  <c r="D9" i="16"/>
  <c r="D8" i="16"/>
  <c r="D4" i="16"/>
  <c r="C3" i="12"/>
  <c r="D3" i="12"/>
  <c r="C5" i="12"/>
  <c r="C4" i="12"/>
  <c r="C16" i="12"/>
  <c r="C6" i="12"/>
  <c r="L13" i="12" l="1"/>
  <c r="L14" i="12" s="1"/>
  <c r="L16" i="12" s="1"/>
  <c r="C3" i="15"/>
</calcChain>
</file>

<file path=xl/sharedStrings.xml><?xml version="1.0" encoding="utf-8"?>
<sst xmlns="http://schemas.openxmlformats.org/spreadsheetml/2006/main" count="2721" uniqueCount="282">
  <si>
    <r>
      <rPr>
        <b/>
        <sz val="12"/>
        <color rgb="FF111111"/>
        <rFont val="-Apple-System"/>
      </rPr>
      <t xml:space="preserve">INSTRUCTIONS: </t>
    </r>
    <r>
      <rPr>
        <sz val="12"/>
        <color rgb="FF111111"/>
        <rFont val="-Apple-System"/>
      </rPr>
      <t>To use the menu costing tool, start by entering the costs for your main dish/es, side/s (if applicable), drink/s (if applicable), and other item/s (if applicable) in their respective tabs. Follow the examples provided in each tab to guide your entries. You can use the first tab to create a menu cycle, including the corresponding costs per component and total, for each day.</t>
    </r>
  </si>
  <si>
    <t>Example Day 1</t>
  </si>
  <si>
    <t>Name</t>
  </si>
  <si>
    <t>Total cost</t>
  </si>
  <si>
    <t>Breakfast</t>
  </si>
  <si>
    <t>Side 1</t>
  </si>
  <si>
    <t>Side 2</t>
  </si>
  <si>
    <t>Side 3</t>
  </si>
  <si>
    <t>Side 4</t>
  </si>
  <si>
    <t>Side 5</t>
  </si>
  <si>
    <t>Drink 1</t>
  </si>
  <si>
    <t>Drink 2</t>
  </si>
  <si>
    <t>Drink 3</t>
  </si>
  <si>
    <t>Other</t>
  </si>
  <si>
    <t>Total Cost Breakfast</t>
  </si>
  <si>
    <t>Lunch</t>
  </si>
  <si>
    <t>Main Dish 1</t>
  </si>
  <si>
    <t>Main Dish 2</t>
  </si>
  <si>
    <t>Main Dish 3</t>
  </si>
  <si>
    <t>Apples slices and orange wedges</t>
  </si>
  <si>
    <t>Milk 2%</t>
  </si>
  <si>
    <t>Total Cost Lunch</t>
  </si>
  <si>
    <t>Snack 1</t>
  </si>
  <si>
    <t>Total Cost Snack 1</t>
  </si>
  <si>
    <t>Snack 2</t>
  </si>
  <si>
    <t>Total Cost Snack 2</t>
  </si>
  <si>
    <t>Total Day</t>
  </si>
  <si>
    <t>Day 1</t>
  </si>
  <si>
    <t>Day 2</t>
  </si>
  <si>
    <t>Day 3</t>
  </si>
  <si>
    <t>Day 4</t>
  </si>
  <si>
    <t>Day 5</t>
  </si>
  <si>
    <t xml:space="preserve">Lunch </t>
  </si>
  <si>
    <t xml:space="preserve">Total Day Cost </t>
  </si>
  <si>
    <t>Day 6</t>
  </si>
  <si>
    <t>Day 7</t>
  </si>
  <si>
    <t>Day 8</t>
  </si>
  <si>
    <t>Day 9</t>
  </si>
  <si>
    <t>Day 10</t>
  </si>
  <si>
    <t>Day 11</t>
  </si>
  <si>
    <t>Day 12</t>
  </si>
  <si>
    <t>Day 13</t>
  </si>
  <si>
    <t>Day 14</t>
  </si>
  <si>
    <t>Day 15</t>
  </si>
  <si>
    <t>Day 16</t>
  </si>
  <si>
    <t>Day 17</t>
  </si>
  <si>
    <t>Day 18</t>
  </si>
  <si>
    <t>Day 24</t>
  </si>
  <si>
    <t>Day 25</t>
  </si>
  <si>
    <t>Day 26</t>
  </si>
  <si>
    <t>Day 27</t>
  </si>
  <si>
    <t>Day 28</t>
  </si>
  <si>
    <t>Day 29</t>
  </si>
  <si>
    <t>Day 30</t>
  </si>
  <si>
    <t>Day 19</t>
  </si>
  <si>
    <t>Day 20</t>
  </si>
  <si>
    <t>Main dish</t>
  </si>
  <si>
    <t>Total Cost Cost</t>
  </si>
  <si>
    <t>Cost per Serving</t>
  </si>
  <si>
    <t>Main Dish Example</t>
  </si>
  <si>
    <t>Ingredient</t>
  </si>
  <si>
    <t>Unit</t>
  </si>
  <si>
    <t>Quantity</t>
  </si>
  <si>
    <t xml:space="preserve">grs or mls per package or unit </t>
  </si>
  <si>
    <t>Total grs or mLs</t>
  </si>
  <si>
    <t>Price of unit/package</t>
  </si>
  <si>
    <t>Total</t>
  </si>
  <si>
    <t>Tomato Sauce</t>
  </si>
  <si>
    <t>can</t>
  </si>
  <si>
    <t>Celery</t>
  </si>
  <si>
    <t>bunch</t>
  </si>
  <si>
    <t>Onion</t>
  </si>
  <si>
    <t>units</t>
  </si>
  <si>
    <t>Parmesan Cheese, grated</t>
  </si>
  <si>
    <t>cups</t>
  </si>
  <si>
    <t>Shredded Cheese</t>
  </si>
  <si>
    <t>Ground Beef</t>
  </si>
  <si>
    <t>kilograms</t>
  </si>
  <si>
    <t>Spaghetti</t>
  </si>
  <si>
    <t>package</t>
  </si>
  <si>
    <t>Total (Q factor included)</t>
  </si>
  <si>
    <t>Yield</t>
  </si>
  <si>
    <t>Cost per serving</t>
  </si>
  <si>
    <t>Main dish 1</t>
  </si>
  <si>
    <t>Main dish 2</t>
  </si>
  <si>
    <t>Main dish 3</t>
  </si>
  <si>
    <t>Main dish 4</t>
  </si>
  <si>
    <t>Main dish 5</t>
  </si>
  <si>
    <t>Main dish 6</t>
  </si>
  <si>
    <t>Main dish 7</t>
  </si>
  <si>
    <t>Main dish 8</t>
  </si>
  <si>
    <t>Main dish 9</t>
  </si>
  <si>
    <t>Main dish 10</t>
  </si>
  <si>
    <t>Main dish 11</t>
  </si>
  <si>
    <t>Main dish 12</t>
  </si>
  <si>
    <t>Main dish 13</t>
  </si>
  <si>
    <t>Main dish 14</t>
  </si>
  <si>
    <t>Main dish 15</t>
  </si>
  <si>
    <t>Main dish 16</t>
  </si>
  <si>
    <t>Main dish 17</t>
  </si>
  <si>
    <t>Main dish 18</t>
  </si>
  <si>
    <t>Main dish 19</t>
  </si>
  <si>
    <t>Main dish 20</t>
  </si>
  <si>
    <t>Main dish 21</t>
  </si>
  <si>
    <t>Main dish 22</t>
  </si>
  <si>
    <t>Main dish 23</t>
  </si>
  <si>
    <t>Main dish 24</t>
  </si>
  <si>
    <t>Main dish 25</t>
  </si>
  <si>
    <t>Main dish 26</t>
  </si>
  <si>
    <t>Main dish 27</t>
  </si>
  <si>
    <t>Main dish 28</t>
  </si>
  <si>
    <t>Main dish 29</t>
  </si>
  <si>
    <t>Main dish 30</t>
  </si>
  <si>
    <t>Main dish 31</t>
  </si>
  <si>
    <t>Main dish 32</t>
  </si>
  <si>
    <t>Main dish 33</t>
  </si>
  <si>
    <t>Main dish 34</t>
  </si>
  <si>
    <t>Main dish 35</t>
  </si>
  <si>
    <t>Main dish 36</t>
  </si>
  <si>
    <t>Main dish 37</t>
  </si>
  <si>
    <t>Main dish 38</t>
  </si>
  <si>
    <t>Main dish 39</t>
  </si>
  <si>
    <t>Main dish 40</t>
  </si>
  <si>
    <t>Main dish 41</t>
  </si>
  <si>
    <t>Main dish 42</t>
  </si>
  <si>
    <t>Main dish 43</t>
  </si>
  <si>
    <t>Main dish 44</t>
  </si>
  <si>
    <t>Main dish 45</t>
  </si>
  <si>
    <t>Main dish 46</t>
  </si>
  <si>
    <t>Main dish 47</t>
  </si>
  <si>
    <t>Main dish 48</t>
  </si>
  <si>
    <t>Main dish 49</t>
  </si>
  <si>
    <t>Main dish 50</t>
  </si>
  <si>
    <t>Main dish 51</t>
  </si>
  <si>
    <t>Main dish 52</t>
  </si>
  <si>
    <t>Main dish 53</t>
  </si>
  <si>
    <t>Main dish 54</t>
  </si>
  <si>
    <t>Main dish 55</t>
  </si>
  <si>
    <t>Main dish 56</t>
  </si>
  <si>
    <t>Main dish 57</t>
  </si>
  <si>
    <t>Main dish 58</t>
  </si>
  <si>
    <t>Main dish 59</t>
  </si>
  <si>
    <t>Main dish 60</t>
  </si>
  <si>
    <t>Side</t>
  </si>
  <si>
    <t>Side Example 1</t>
  </si>
  <si>
    <t>Veggie tray with cucumbers, bell peppers, broccoli and carrots</t>
  </si>
  <si>
    <t>Cucumber</t>
  </si>
  <si>
    <t>unit (regular size)</t>
  </si>
  <si>
    <t>Bell peppers</t>
  </si>
  <si>
    <t>unit</t>
  </si>
  <si>
    <t>Brocoli</t>
  </si>
  <si>
    <t>Baby carrots</t>
  </si>
  <si>
    <t>bag</t>
  </si>
  <si>
    <t>Side Example 2</t>
  </si>
  <si>
    <t>Apples</t>
  </si>
  <si>
    <t>kg</t>
  </si>
  <si>
    <t>Oranges</t>
  </si>
  <si>
    <t>Side 6</t>
  </si>
  <si>
    <t>Side 7</t>
  </si>
  <si>
    <t>Side 8</t>
  </si>
  <si>
    <t>Side 9</t>
  </si>
  <si>
    <t>Side 10</t>
  </si>
  <si>
    <t>Side 11</t>
  </si>
  <si>
    <t>Side 12</t>
  </si>
  <si>
    <t>Side 13</t>
  </si>
  <si>
    <t>Side 14</t>
  </si>
  <si>
    <t>Side 15</t>
  </si>
  <si>
    <t>Side 16</t>
  </si>
  <si>
    <t>Side 17</t>
  </si>
  <si>
    <t>Side 18</t>
  </si>
  <si>
    <t>Side 19</t>
  </si>
  <si>
    <t>Side 20</t>
  </si>
  <si>
    <t>Side 21</t>
  </si>
  <si>
    <t>Side 22</t>
  </si>
  <si>
    <t>Side 23</t>
  </si>
  <si>
    <t>Side 24</t>
  </si>
  <si>
    <t>Side 25</t>
  </si>
  <si>
    <t>Side 26</t>
  </si>
  <si>
    <t>Side 27</t>
  </si>
  <si>
    <t>Side 28</t>
  </si>
  <si>
    <t>Side 29</t>
  </si>
  <si>
    <t>Side 30</t>
  </si>
  <si>
    <t>Side 31</t>
  </si>
  <si>
    <t>Side 32</t>
  </si>
  <si>
    <t>Side 33</t>
  </si>
  <si>
    <t>Side 34</t>
  </si>
  <si>
    <t>Side 35</t>
  </si>
  <si>
    <t>Side 36</t>
  </si>
  <si>
    <t>Side 37</t>
  </si>
  <si>
    <t>Side 38</t>
  </si>
  <si>
    <t>Side 39</t>
  </si>
  <si>
    <t>Side 40</t>
  </si>
  <si>
    <t>Drink Example 1</t>
  </si>
  <si>
    <t>Milk</t>
  </si>
  <si>
    <t>gallon</t>
  </si>
  <si>
    <t>Drink 4</t>
  </si>
  <si>
    <t>Drink 5</t>
  </si>
  <si>
    <t>Drink 6</t>
  </si>
  <si>
    <t>Drink 7</t>
  </si>
  <si>
    <t>Drink 8</t>
  </si>
  <si>
    <t>Drink 9</t>
  </si>
  <si>
    <t>Drink 10</t>
  </si>
  <si>
    <t>Drink 11</t>
  </si>
  <si>
    <t>Drink 12</t>
  </si>
  <si>
    <t>Drink 13</t>
  </si>
  <si>
    <t>Drink 14</t>
  </si>
  <si>
    <t>Drink 15</t>
  </si>
  <si>
    <t>Drink 16</t>
  </si>
  <si>
    <t>Drink 17</t>
  </si>
  <si>
    <t>Drink 18</t>
  </si>
  <si>
    <t>Drink 19</t>
  </si>
  <si>
    <t>Drink 20</t>
  </si>
  <si>
    <t>Q factor (5%)</t>
  </si>
  <si>
    <t>Baked Spaghettis</t>
  </si>
  <si>
    <t>Snack</t>
  </si>
  <si>
    <t>Snack 3</t>
  </si>
  <si>
    <t>Snack 4</t>
  </si>
  <si>
    <t>Snack 5</t>
  </si>
  <si>
    <t>Snack 6</t>
  </si>
  <si>
    <t>Snack 7</t>
  </si>
  <si>
    <t>Snack 8</t>
  </si>
  <si>
    <t>Snack 9</t>
  </si>
  <si>
    <t>Snack 10</t>
  </si>
  <si>
    <t>Snack 11</t>
  </si>
  <si>
    <t>Snack 12</t>
  </si>
  <si>
    <t>Snack 13</t>
  </si>
  <si>
    <t>Snack 14</t>
  </si>
  <si>
    <t>Snack 15</t>
  </si>
  <si>
    <t>Snack 16</t>
  </si>
  <si>
    <t>Snack 17</t>
  </si>
  <si>
    <t>Snack 18</t>
  </si>
  <si>
    <t>Snack 19</t>
  </si>
  <si>
    <t>Snack 20</t>
  </si>
  <si>
    <t>Snack 21</t>
  </si>
  <si>
    <t>Snack 22</t>
  </si>
  <si>
    <t>Snack 23</t>
  </si>
  <si>
    <t>Snack 24</t>
  </si>
  <si>
    <t>Snack 25</t>
  </si>
  <si>
    <t>Snack 26</t>
  </si>
  <si>
    <t>Snack 27</t>
  </si>
  <si>
    <t>Snack 28</t>
  </si>
  <si>
    <t>Snack 29</t>
  </si>
  <si>
    <t>Snack 30</t>
  </si>
  <si>
    <t>Snack 31</t>
  </si>
  <si>
    <t>Snack 32</t>
  </si>
  <si>
    <t>Snack 33</t>
  </si>
  <si>
    <t>Snack 34</t>
  </si>
  <si>
    <t>Snack 35</t>
  </si>
  <si>
    <t>Snack 36</t>
  </si>
  <si>
    <t>Snack 37</t>
  </si>
  <si>
    <t>Snack 38</t>
  </si>
  <si>
    <t>Snack 39</t>
  </si>
  <si>
    <t>Snack 40</t>
  </si>
  <si>
    <t>Veggie tray with cucumbers, peppers, broccoli and carrots</t>
  </si>
  <si>
    <t>Yield (number of servings)</t>
  </si>
  <si>
    <t>Lemon infused water</t>
  </si>
  <si>
    <t>Water</t>
  </si>
  <si>
    <t>Lemons</t>
  </si>
  <si>
    <t>pound</t>
  </si>
  <si>
    <t>Chocolate chip muffin</t>
  </si>
  <si>
    <t>Bananas</t>
  </si>
  <si>
    <t>All-purpose flour</t>
  </si>
  <si>
    <t>Eggs</t>
  </si>
  <si>
    <t>Sugar</t>
  </si>
  <si>
    <t>Vegetable oil</t>
  </si>
  <si>
    <t>Chocolate chips</t>
  </si>
  <si>
    <t>Baking powder</t>
  </si>
  <si>
    <t>cup</t>
  </si>
  <si>
    <t>tea spoon</t>
  </si>
  <si>
    <t>Package total in grams or miligrams</t>
  </si>
  <si>
    <t>Measure total in grams or miligrams</t>
  </si>
  <si>
    <t>Cost of package</t>
  </si>
  <si>
    <t>Cost of measure</t>
  </si>
  <si>
    <t>Details</t>
  </si>
  <si>
    <t>Item</t>
  </si>
  <si>
    <t>Flour-all puirpose</t>
  </si>
  <si>
    <t>package of 10 pounds, costing 1 cup</t>
  </si>
  <si>
    <t>grs or mls per package or unit or measure</t>
  </si>
  <si>
    <t>from gallon to cups</t>
  </si>
  <si>
    <t>Cheat sheet (you can add more food items and the measures you need)</t>
  </si>
  <si>
    <t>Total Cost</t>
  </si>
  <si>
    <t>Summary of costs by recipe/side, total and by serving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</si>
</sst>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5">
    <font>
      <sz val="11"/>
      <color theme="1"/>
      <name val="Calibri"/>
      <family val="2"/>
      <scheme val="minor"/>
    </font>
    <font>
      <sz val="11"/>
      <color theme="1"/>
      <name val="Calibri"/>
      <family val="2"/>
      <scheme val="minor"/>
    </font>
    <font>
      <sz val="12"/>
      <color theme="1"/>
      <name val="Calibri"/>
      <family val="2"/>
      <scheme val="minor"/>
    </font>
    <font>
      <b/>
      <sz val="12"/>
      <name val="Aptos Narrow"/>
      <family val="2"/>
    </font>
    <font>
      <b/>
      <sz val="12"/>
      <color theme="1"/>
      <name val="Calibri"/>
      <family val="2"/>
      <scheme val="minor"/>
    </font>
    <font>
      <b/>
      <sz val="12"/>
      <color theme="0"/>
      <name val="Calibri"/>
      <family val="2"/>
      <scheme val="minor"/>
    </font>
    <font>
      <sz val="14"/>
      <color theme="1"/>
      <name val="Calibri"/>
      <family val="2"/>
      <scheme val="minor"/>
    </font>
    <font>
      <b/>
      <sz val="14"/>
      <color theme="1"/>
      <name val="Calibri"/>
      <family val="2"/>
      <scheme val="minor"/>
    </font>
    <font>
      <sz val="12"/>
      <color rgb="FF111111"/>
      <name val="-Apple-System"/>
    </font>
    <font>
      <b/>
      <sz val="12"/>
      <color rgb="FF111111"/>
      <name val="-Apple-System"/>
    </font>
    <font>
      <b/>
      <sz val="11"/>
      <color theme="0"/>
      <name val="Calibri"/>
      <family val="2"/>
      <scheme val="minor"/>
    </font>
    <font>
      <sz val="8"/>
      <name val="Calibri"/>
      <family val="2"/>
      <scheme val="minor"/>
    </font>
    <font>
      <b/>
      <sz val="12"/>
      <name val="Calibri"/>
      <family val="2"/>
      <scheme val="minor"/>
    </font>
    <font>
      <sz val="12"/>
      <name val="Calibri"/>
      <family val="2"/>
      <scheme val="minor"/>
    </font>
    <font>
      <b/>
      <sz val="11"/>
      <color theme="1"/>
      <name val="Calibri"/>
      <family val="2"/>
      <scheme val="minor"/>
    </font>
  </fonts>
  <fills count="17">
    <fill>
      <patternFill patternType="none"/>
    </fill>
    <fill>
      <patternFill patternType="gray125"/>
    </fill>
    <fill>
      <patternFill patternType="solid">
        <fgColor theme="5" tint="0.39997558519241921"/>
        <bgColor indexed="64"/>
      </patternFill>
    </fill>
    <fill>
      <patternFill patternType="solid">
        <fgColor theme="9"/>
        <bgColor indexed="64"/>
      </patternFill>
    </fill>
    <fill>
      <patternFill patternType="solid">
        <fgColor theme="9" tint="0.79998168889431442"/>
        <bgColor indexed="64"/>
      </patternFill>
    </fill>
    <fill>
      <patternFill patternType="solid">
        <fgColor theme="1"/>
        <bgColor indexed="64"/>
      </patternFill>
    </fill>
    <fill>
      <patternFill patternType="solid">
        <fgColor theme="5" tint="0.59999389629810485"/>
        <bgColor indexed="64"/>
      </patternFill>
    </fill>
    <fill>
      <patternFill patternType="solid">
        <fgColor theme="4"/>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2" tint="-0.749992370372631"/>
        <bgColor indexed="64"/>
      </patternFill>
    </fill>
    <fill>
      <patternFill patternType="solid">
        <fgColor theme="1" tint="4.9989318521683403E-2"/>
        <bgColor indexed="64"/>
      </patternFill>
    </fill>
    <fill>
      <patternFill patternType="solid">
        <fgColor rgb="FFFFD966"/>
        <bgColor indexed="64"/>
      </patternFill>
    </fill>
    <fill>
      <patternFill patternType="solid">
        <fgColor theme="5" tint="-0.249977111117893"/>
        <bgColor indexed="64"/>
      </patternFill>
    </fill>
    <fill>
      <patternFill patternType="solid">
        <fgColor theme="8" tint="0.39997558519241921"/>
        <bgColor indexed="64"/>
      </patternFill>
    </fill>
    <fill>
      <patternFill patternType="solid">
        <fgColor theme="5"/>
        <bgColor indexed="64"/>
      </patternFill>
    </fill>
    <fill>
      <patternFill patternType="solid">
        <fgColor theme="8"/>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369">
    <xf numFmtId="0" fontId="0" fillId="0" borderId="0" xfId="0"/>
    <xf numFmtId="0" fontId="2" fillId="0" borderId="0" xfId="0" applyFont="1"/>
    <xf numFmtId="0" fontId="3" fillId="0" borderId="0" xfId="0" applyFont="1"/>
    <xf numFmtId="0" fontId="4" fillId="0" borderId="0" xfId="0" applyFont="1"/>
    <xf numFmtId="0" fontId="5" fillId="2" borderId="1" xfId="0" applyFont="1" applyFill="1" applyBorder="1" applyAlignment="1">
      <alignment horizontal="center" vertical="center"/>
    </xf>
    <xf numFmtId="44" fontId="2" fillId="0" borderId="0" xfId="0" applyNumberFormat="1" applyFont="1"/>
    <xf numFmtId="0" fontId="5" fillId="2" borderId="1" xfId="0" applyFont="1" applyFill="1" applyBorder="1" applyAlignment="1">
      <alignment horizontal="center" vertical="center" wrapText="1"/>
    </xf>
    <xf numFmtId="0" fontId="2" fillId="0" borderId="1" xfId="0" applyFont="1" applyBorder="1"/>
    <xf numFmtId="0" fontId="2" fillId="0" borderId="0" xfId="0" applyFont="1" applyAlignment="1">
      <alignment wrapText="1"/>
    </xf>
    <xf numFmtId="0" fontId="2" fillId="0" borderId="1" xfId="0" applyFont="1" applyBorder="1" applyAlignment="1">
      <alignment wrapText="1"/>
    </xf>
    <xf numFmtId="44" fontId="2" fillId="0" borderId="1" xfId="1" applyFont="1" applyBorder="1" applyAlignment="1">
      <alignment wrapText="1"/>
    </xf>
    <xf numFmtId="0" fontId="2" fillId="0" borderId="8" xfId="0" applyFont="1" applyBorder="1"/>
    <xf numFmtId="0" fontId="2" fillId="0" borderId="10" xfId="0" applyFont="1" applyBorder="1"/>
    <xf numFmtId="0" fontId="2" fillId="0" borderId="0" xfId="0" applyFont="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2" fillId="0" borderId="14" xfId="0" applyFont="1" applyBorder="1"/>
    <xf numFmtId="0" fontId="2" fillId="0" borderId="15" xfId="0" applyFont="1" applyBorder="1"/>
    <xf numFmtId="0" fontId="2" fillId="0" borderId="9" xfId="0" applyFont="1" applyBorder="1"/>
    <xf numFmtId="0" fontId="4" fillId="3" borderId="6"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7" xfId="0" applyFont="1" applyFill="1" applyBorder="1" applyAlignment="1">
      <alignment horizontal="center" vertical="center"/>
    </xf>
    <xf numFmtId="0" fontId="2" fillId="0" borderId="12" xfId="0" applyFont="1" applyBorder="1"/>
    <xf numFmtId="0" fontId="2" fillId="0" borderId="12" xfId="0" applyFont="1" applyBorder="1" applyAlignment="1">
      <alignment wrapText="1"/>
    </xf>
    <xf numFmtId="44" fontId="2" fillId="0" borderId="12" xfId="1" applyFont="1" applyBorder="1" applyAlignment="1">
      <alignment wrapText="1"/>
    </xf>
    <xf numFmtId="44" fontId="2" fillId="0" borderId="17" xfId="1" applyFont="1" applyBorder="1" applyAlignment="1">
      <alignment wrapText="1"/>
    </xf>
    <xf numFmtId="44" fontId="2" fillId="0" borderId="18" xfId="1" applyFont="1" applyBorder="1"/>
    <xf numFmtId="44" fontId="2" fillId="0" borderId="0" xfId="1" applyFont="1" applyFill="1" applyBorder="1"/>
    <xf numFmtId="0" fontId="4" fillId="0" borderId="19" xfId="0" applyFont="1" applyBorder="1"/>
    <xf numFmtId="0" fontId="4" fillId="0" borderId="16" xfId="0" applyFont="1" applyBorder="1"/>
    <xf numFmtId="0" fontId="4" fillId="0" borderId="16" xfId="0" applyFont="1" applyBorder="1" applyAlignment="1">
      <alignment wrapText="1"/>
    </xf>
    <xf numFmtId="0" fontId="4" fillId="0" borderId="20" xfId="0" applyFont="1" applyBorder="1"/>
    <xf numFmtId="0" fontId="2" fillId="0" borderId="21" xfId="0" applyFont="1" applyBorder="1"/>
    <xf numFmtId="44" fontId="2" fillId="0" borderId="22" xfId="1" applyFont="1" applyBorder="1"/>
    <xf numFmtId="0" fontId="2" fillId="0" borderId="23" xfId="0" applyFont="1" applyBorder="1"/>
    <xf numFmtId="0" fontId="2" fillId="0" borderId="13" xfId="0" applyFont="1" applyBorder="1"/>
    <xf numFmtId="0" fontId="4" fillId="4" borderId="13" xfId="0" applyFont="1" applyFill="1" applyBorder="1" applyAlignment="1">
      <alignment horizontal="center"/>
    </xf>
    <xf numFmtId="0" fontId="4" fillId="4" borderId="14" xfId="0" applyFont="1" applyFill="1" applyBorder="1" applyAlignment="1">
      <alignment horizontal="center"/>
    </xf>
    <xf numFmtId="0" fontId="4" fillId="4" borderId="15" xfId="0" applyFont="1" applyFill="1" applyBorder="1" applyAlignment="1">
      <alignment horizontal="center"/>
    </xf>
    <xf numFmtId="0" fontId="2" fillId="0" borderId="5" xfId="0" applyFont="1" applyBorder="1"/>
    <xf numFmtId="0" fontId="4" fillId="0" borderId="4" xfId="0" applyFont="1" applyBorder="1" applyAlignment="1">
      <alignment horizontal="center"/>
    </xf>
    <xf numFmtId="0" fontId="6" fillId="0" borderId="0" xfId="0" applyFont="1" applyAlignment="1">
      <alignment horizontal="center" vertical="center" wrapText="1"/>
    </xf>
    <xf numFmtId="0" fontId="7" fillId="0" borderId="0" xfId="0" applyFont="1" applyAlignment="1">
      <alignment horizontal="center" vertical="center" wrapText="1"/>
    </xf>
    <xf numFmtId="0" fontId="4" fillId="6" borderId="13" xfId="0" applyFont="1" applyFill="1" applyBorder="1" applyAlignment="1">
      <alignment horizontal="center"/>
    </xf>
    <xf numFmtId="0" fontId="4" fillId="6" borderId="14" xfId="0" applyFont="1" applyFill="1" applyBorder="1" applyAlignment="1">
      <alignment horizontal="center"/>
    </xf>
    <xf numFmtId="0" fontId="4" fillId="6" borderId="15" xfId="0" applyFont="1" applyFill="1" applyBorder="1" applyAlignment="1">
      <alignment horizontal="center"/>
    </xf>
    <xf numFmtId="0" fontId="4" fillId="7" borderId="13" xfId="0" applyFont="1" applyFill="1" applyBorder="1" applyAlignment="1">
      <alignment horizontal="center" vertical="center"/>
    </xf>
    <xf numFmtId="0" fontId="4" fillId="7" borderId="7" xfId="0" applyFont="1" applyFill="1" applyBorder="1" applyAlignment="1">
      <alignment horizontal="center" vertical="center"/>
    </xf>
    <xf numFmtId="0" fontId="4" fillId="0" borderId="13" xfId="0" applyFont="1" applyBorder="1" applyAlignment="1">
      <alignment horizontal="center"/>
    </xf>
    <xf numFmtId="0" fontId="4" fillId="0" borderId="7" xfId="0" applyFont="1" applyBorder="1" applyAlignment="1">
      <alignment horizontal="center"/>
    </xf>
    <xf numFmtId="0" fontId="6" fillId="0" borderId="0" xfId="0" applyFont="1" applyAlignment="1">
      <alignment horizontal="center" wrapText="1"/>
    </xf>
    <xf numFmtId="0" fontId="4" fillId="6" borderId="13" xfId="0" applyFont="1" applyFill="1" applyBorder="1" applyAlignment="1">
      <alignment horizontal="center" wrapText="1"/>
    </xf>
    <xf numFmtId="0" fontId="0" fillId="0" borderId="0" xfId="0" applyAlignment="1">
      <alignment horizontal="center"/>
    </xf>
    <xf numFmtId="0" fontId="4" fillId="6" borderId="14" xfId="0" applyFont="1" applyFill="1" applyBorder="1" applyAlignment="1">
      <alignment horizontal="center" wrapText="1"/>
    </xf>
    <xf numFmtId="0" fontId="2" fillId="0" borderId="0" xfId="0" applyFont="1" applyAlignment="1">
      <alignment horizontal="center"/>
    </xf>
    <xf numFmtId="0" fontId="4" fillId="6" borderId="15" xfId="0" applyFont="1" applyFill="1" applyBorder="1" applyAlignment="1">
      <alignment horizontal="center" wrapText="1"/>
    </xf>
    <xf numFmtId="0" fontId="2" fillId="0" borderId="10" xfId="0" applyFont="1" applyBorder="1" applyAlignment="1">
      <alignment horizontal="center"/>
    </xf>
    <xf numFmtId="0" fontId="2" fillId="0" borderId="6" xfId="0" applyFont="1" applyBorder="1" applyAlignment="1">
      <alignment horizontal="left"/>
    </xf>
    <xf numFmtId="0" fontId="4" fillId="8" borderId="13" xfId="0" applyFont="1" applyFill="1" applyBorder="1" applyAlignment="1">
      <alignment horizontal="center" vertical="center"/>
    </xf>
    <xf numFmtId="0" fontId="4" fillId="8" borderId="6" xfId="0" applyFont="1" applyFill="1" applyBorder="1" applyAlignment="1">
      <alignment horizontal="center" vertical="center"/>
    </xf>
    <xf numFmtId="0" fontId="4" fillId="8" borderId="7" xfId="0" applyFont="1" applyFill="1" applyBorder="1" applyAlignment="1">
      <alignment horizontal="center" vertical="center"/>
    </xf>
    <xf numFmtId="0" fontId="5" fillId="3" borderId="2" xfId="0" applyFont="1" applyFill="1" applyBorder="1"/>
    <xf numFmtId="0" fontId="5" fillId="3" borderId="2" xfId="0" applyFont="1" applyFill="1" applyBorder="1" applyAlignment="1">
      <alignment wrapText="1"/>
    </xf>
    <xf numFmtId="0" fontId="5" fillId="3" borderId="3" xfId="0" applyFont="1" applyFill="1" applyBorder="1" applyAlignment="1">
      <alignment wrapText="1"/>
    </xf>
    <xf numFmtId="0" fontId="2" fillId="0" borderId="13" xfId="0" applyFont="1" applyBorder="1" applyAlignment="1">
      <alignment horizontal="right"/>
    </xf>
    <xf numFmtId="0" fontId="2" fillId="0" borderId="14" xfId="0" applyFont="1" applyBorder="1" applyAlignment="1">
      <alignment horizontal="right"/>
    </xf>
    <xf numFmtId="0" fontId="2" fillId="0" borderId="15" xfId="0" applyFont="1" applyBorder="1" applyAlignment="1">
      <alignment horizontal="right"/>
    </xf>
    <xf numFmtId="0" fontId="2" fillId="0" borderId="7" xfId="0" applyFont="1" applyBorder="1" applyAlignment="1">
      <alignment horizontal="right"/>
    </xf>
    <xf numFmtId="0" fontId="2" fillId="0" borderId="11" xfId="0" applyFont="1" applyBorder="1" applyAlignment="1">
      <alignment horizontal="right"/>
    </xf>
    <xf numFmtId="0" fontId="4" fillId="0" borderId="0" xfId="0" applyFont="1" applyAlignment="1">
      <alignment horizontal="left"/>
    </xf>
    <xf numFmtId="0" fontId="2" fillId="0" borderId="0" xfId="1" applyNumberFormat="1" applyFont="1" applyFill="1" applyBorder="1"/>
    <xf numFmtId="0" fontId="4" fillId="7" borderId="4" xfId="0" applyFont="1" applyFill="1" applyBorder="1" applyAlignment="1">
      <alignment horizontal="center" vertical="center"/>
    </xf>
    <xf numFmtId="0" fontId="4" fillId="7" borderId="5" xfId="0" applyFont="1" applyFill="1" applyBorder="1" applyAlignment="1">
      <alignment horizontal="center" vertical="center"/>
    </xf>
    <xf numFmtId="0" fontId="2" fillId="9" borderId="13" xfId="0" applyFont="1" applyFill="1" applyBorder="1" applyAlignment="1">
      <alignment horizontal="center" vertical="center"/>
    </xf>
    <xf numFmtId="44" fontId="2" fillId="9" borderId="13" xfId="0" applyNumberFormat="1" applyFont="1" applyFill="1" applyBorder="1" applyAlignment="1">
      <alignment horizontal="center" vertical="center"/>
    </xf>
    <xf numFmtId="0" fontId="2" fillId="9" borderId="14" xfId="0" applyFont="1" applyFill="1" applyBorder="1" applyAlignment="1">
      <alignment horizontal="center" vertical="center"/>
    </xf>
    <xf numFmtId="44" fontId="2" fillId="9" borderId="14" xfId="0" applyNumberFormat="1" applyFont="1" applyFill="1" applyBorder="1" applyAlignment="1">
      <alignment horizontal="center" vertical="center"/>
    </xf>
    <xf numFmtId="0" fontId="2" fillId="9" borderId="15" xfId="0" applyFont="1" applyFill="1" applyBorder="1" applyAlignment="1">
      <alignment horizontal="center" vertical="center"/>
    </xf>
    <xf numFmtId="44" fontId="2" fillId="9" borderId="15" xfId="0" applyNumberFormat="1" applyFont="1" applyFill="1" applyBorder="1" applyAlignment="1">
      <alignment horizontal="center" vertical="center"/>
    </xf>
    <xf numFmtId="0" fontId="2" fillId="9" borderId="1" xfId="0" applyFont="1" applyFill="1" applyBorder="1"/>
    <xf numFmtId="0" fontId="5" fillId="0" borderId="1" xfId="0" applyFont="1" applyBorder="1" applyAlignment="1">
      <alignment horizontal="center" vertical="center"/>
    </xf>
    <xf numFmtId="0" fontId="2" fillId="0" borderId="35" xfId="0" applyFont="1" applyBorder="1"/>
    <xf numFmtId="0" fontId="2" fillId="0" borderId="36" xfId="0" applyFont="1" applyBorder="1"/>
    <xf numFmtId="0" fontId="2" fillId="0" borderId="36" xfId="0" applyFont="1" applyBorder="1" applyAlignment="1">
      <alignment wrapText="1"/>
    </xf>
    <xf numFmtId="44" fontId="2" fillId="0" borderId="36" xfId="1" applyFont="1" applyBorder="1" applyAlignment="1">
      <alignment wrapText="1"/>
    </xf>
    <xf numFmtId="44" fontId="2" fillId="0" borderId="37" xfId="1" applyFont="1" applyBorder="1"/>
    <xf numFmtId="0" fontId="5" fillId="0" borderId="21" xfId="0" applyFont="1" applyBorder="1" applyAlignment="1">
      <alignment horizontal="center" vertical="center"/>
    </xf>
    <xf numFmtId="0" fontId="5" fillId="2" borderId="33"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22" xfId="0" applyFont="1" applyFill="1" applyBorder="1" applyAlignment="1">
      <alignment horizontal="center" vertical="center"/>
    </xf>
    <xf numFmtId="0" fontId="2" fillId="9" borderId="1" xfId="0" applyFont="1" applyFill="1" applyBorder="1" applyAlignment="1">
      <alignment wrapText="1"/>
    </xf>
    <xf numFmtId="0" fontId="5" fillId="0" borderId="0" xfId="0" applyFont="1"/>
    <xf numFmtId="0" fontId="5" fillId="0" borderId="0" xfId="0" applyFont="1" applyAlignment="1">
      <alignment wrapText="1"/>
    </xf>
    <xf numFmtId="44" fontId="2" fillId="9" borderId="22" xfId="1" applyFont="1" applyFill="1" applyBorder="1" applyAlignment="1">
      <alignment wrapText="1"/>
    </xf>
    <xf numFmtId="44" fontId="2" fillId="9" borderId="37" xfId="1" applyFont="1" applyFill="1" applyBorder="1" applyAlignment="1">
      <alignment wrapText="1"/>
    </xf>
    <xf numFmtId="44" fontId="2" fillId="9" borderId="17" xfId="1" applyFont="1" applyFill="1" applyBorder="1" applyAlignment="1">
      <alignment wrapText="1"/>
    </xf>
    <xf numFmtId="0" fontId="2" fillId="0" borderId="22" xfId="1" applyNumberFormat="1" applyFont="1" applyBorder="1"/>
    <xf numFmtId="0" fontId="5" fillId="3" borderId="33"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34" xfId="0" applyFont="1" applyFill="1" applyBorder="1" applyAlignment="1">
      <alignment horizontal="center" vertical="center" wrapText="1"/>
    </xf>
    <xf numFmtId="0" fontId="5" fillId="3" borderId="17" xfId="0" applyFont="1" applyFill="1" applyBorder="1" applyAlignment="1">
      <alignment horizontal="center" vertical="center"/>
    </xf>
    <xf numFmtId="0" fontId="5" fillId="3" borderId="42" xfId="0" applyFont="1" applyFill="1" applyBorder="1"/>
    <xf numFmtId="0" fontId="5" fillId="3" borderId="43" xfId="0" applyFont="1" applyFill="1" applyBorder="1"/>
    <xf numFmtId="0" fontId="5" fillId="3" borderId="44" xfId="0" applyFont="1" applyFill="1" applyBorder="1"/>
    <xf numFmtId="0" fontId="5" fillId="3" borderId="44" xfId="0" applyFont="1" applyFill="1" applyBorder="1" applyAlignment="1">
      <alignment wrapText="1"/>
    </xf>
    <xf numFmtId="0" fontId="5" fillId="3" borderId="45" xfId="0" applyFont="1" applyFill="1" applyBorder="1" applyAlignment="1">
      <alignment wrapText="1"/>
    </xf>
    <xf numFmtId="0" fontId="5" fillId="3" borderId="38" xfId="0" applyFont="1" applyFill="1" applyBorder="1" applyAlignment="1">
      <alignment horizontal="center" vertical="center"/>
    </xf>
    <xf numFmtId="0" fontId="2" fillId="0" borderId="6" xfId="0" applyFont="1" applyBorder="1"/>
    <xf numFmtId="0" fontId="0" fillId="0" borderId="6" xfId="0" applyBorder="1"/>
    <xf numFmtId="0" fontId="2" fillId="0" borderId="32" xfId="0" applyFont="1" applyBorder="1"/>
    <xf numFmtId="0" fontId="0" fillId="0" borderId="10" xfId="0" applyBorder="1"/>
    <xf numFmtId="0" fontId="4" fillId="0" borderId="27" xfId="0" applyFont="1" applyBorder="1" applyAlignment="1">
      <alignment horizontal="center"/>
    </xf>
    <xf numFmtId="0" fontId="4" fillId="0" borderId="28" xfId="0" applyFont="1" applyBorder="1" applyAlignment="1">
      <alignment horizontal="center"/>
    </xf>
    <xf numFmtId="0" fontId="5" fillId="10" borderId="14" xfId="0" applyFont="1" applyFill="1" applyBorder="1"/>
    <xf numFmtId="0" fontId="2" fillId="10" borderId="5" xfId="0" applyFont="1" applyFill="1" applyBorder="1"/>
    <xf numFmtId="0" fontId="2" fillId="10" borderId="6" xfId="0" applyFont="1" applyFill="1" applyBorder="1"/>
    <xf numFmtId="0" fontId="0" fillId="10" borderId="6" xfId="0" applyFill="1" applyBorder="1"/>
    <xf numFmtId="0" fontId="5" fillId="10" borderId="15" xfId="0" applyFont="1" applyFill="1" applyBorder="1"/>
    <xf numFmtId="0" fontId="2" fillId="10" borderId="27" xfId="0" applyFont="1" applyFill="1" applyBorder="1"/>
    <xf numFmtId="0" fontId="2" fillId="10" borderId="9" xfId="0" applyFont="1" applyFill="1" applyBorder="1"/>
    <xf numFmtId="0" fontId="2" fillId="10" borderId="28" xfId="0" applyFont="1" applyFill="1" applyBorder="1"/>
    <xf numFmtId="0" fontId="2" fillId="10" borderId="10" xfId="0" applyFont="1" applyFill="1" applyBorder="1"/>
    <xf numFmtId="0" fontId="0" fillId="10" borderId="10" xfId="0" applyFill="1" applyBorder="1"/>
    <xf numFmtId="0" fontId="0" fillId="10" borderId="28" xfId="0" applyFill="1" applyBorder="1"/>
    <xf numFmtId="0" fontId="2" fillId="11" borderId="9" xfId="0" applyFont="1" applyFill="1" applyBorder="1"/>
    <xf numFmtId="0" fontId="2" fillId="11" borderId="10" xfId="0" applyFont="1" applyFill="1" applyBorder="1"/>
    <xf numFmtId="0" fontId="0" fillId="11" borderId="10" xfId="0" applyFill="1" applyBorder="1"/>
    <xf numFmtId="44" fontId="2" fillId="9" borderId="4" xfId="1" applyFont="1" applyFill="1" applyBorder="1"/>
    <xf numFmtId="44" fontId="2" fillId="0" borderId="13" xfId="1" applyFont="1" applyBorder="1"/>
    <xf numFmtId="44" fontId="2" fillId="0" borderId="14" xfId="1" applyFont="1" applyBorder="1"/>
    <xf numFmtId="44" fontId="2" fillId="0" borderId="15" xfId="1" applyFont="1" applyBorder="1"/>
    <xf numFmtId="0" fontId="2" fillId="9" borderId="12" xfId="0" applyFont="1" applyFill="1" applyBorder="1" applyAlignment="1">
      <alignment wrapText="1"/>
    </xf>
    <xf numFmtId="44" fontId="2" fillId="9" borderId="18" xfId="1" applyFont="1" applyFill="1" applyBorder="1" applyAlignment="1">
      <alignment wrapText="1"/>
    </xf>
    <xf numFmtId="0" fontId="5" fillId="3" borderId="40" xfId="0" applyFont="1" applyFill="1" applyBorder="1"/>
    <xf numFmtId="0" fontId="5" fillId="3" borderId="16" xfId="0" applyFont="1" applyFill="1" applyBorder="1"/>
    <xf numFmtId="0" fontId="5" fillId="3" borderId="16" xfId="0" applyFont="1" applyFill="1" applyBorder="1" applyAlignment="1">
      <alignment wrapText="1"/>
    </xf>
    <xf numFmtId="0" fontId="5" fillId="3" borderId="41" xfId="0" applyFont="1" applyFill="1" applyBorder="1" applyAlignment="1">
      <alignment wrapText="1"/>
    </xf>
    <xf numFmtId="0" fontId="4" fillId="0" borderId="0" xfId="0" applyFont="1" applyAlignment="1">
      <alignment horizontal="center" vertical="center"/>
    </xf>
    <xf numFmtId="0" fontId="5" fillId="2" borderId="24" xfId="0" applyFont="1" applyFill="1" applyBorder="1" applyAlignment="1">
      <alignment horizontal="center" vertical="center"/>
    </xf>
    <xf numFmtId="0" fontId="5" fillId="7" borderId="24" xfId="0" applyFont="1" applyFill="1" applyBorder="1" applyAlignment="1">
      <alignment horizontal="center" vertical="center"/>
    </xf>
    <xf numFmtId="0" fontId="5" fillId="7" borderId="33" xfId="0" applyFont="1" applyFill="1" applyBorder="1" applyAlignment="1">
      <alignment horizontal="center" vertical="center"/>
    </xf>
    <xf numFmtId="0" fontId="5" fillId="7" borderId="34" xfId="0" applyFont="1" applyFill="1" applyBorder="1" applyAlignment="1">
      <alignment horizontal="center" vertical="center"/>
    </xf>
    <xf numFmtId="0" fontId="5" fillId="7" borderId="34" xfId="0" applyFont="1" applyFill="1" applyBorder="1" applyAlignment="1">
      <alignment horizontal="center" vertical="center" wrapText="1"/>
    </xf>
    <xf numFmtId="0" fontId="5" fillId="7" borderId="17" xfId="0" applyFont="1" applyFill="1" applyBorder="1" applyAlignment="1">
      <alignment horizontal="center" vertical="center"/>
    </xf>
    <xf numFmtId="44" fontId="2" fillId="9" borderId="22" xfId="1" applyFont="1" applyFill="1" applyBorder="1"/>
    <xf numFmtId="0" fontId="2" fillId="9" borderId="36" xfId="0" applyFont="1" applyFill="1" applyBorder="1"/>
    <xf numFmtId="44" fontId="2" fillId="9" borderId="37" xfId="1" applyFont="1" applyFill="1" applyBorder="1"/>
    <xf numFmtId="44" fontId="2" fillId="9" borderId="17" xfId="1" applyFont="1" applyFill="1" applyBorder="1"/>
    <xf numFmtId="0" fontId="2" fillId="9" borderId="6" xfId="0" applyFont="1" applyFill="1" applyBorder="1" applyAlignment="1">
      <alignment horizontal="center" vertical="center"/>
    </xf>
    <xf numFmtId="44" fontId="2" fillId="9" borderId="6" xfId="0" applyNumberFormat="1" applyFont="1" applyFill="1" applyBorder="1" applyAlignment="1">
      <alignment horizontal="center" vertical="center"/>
    </xf>
    <xf numFmtId="44" fontId="2" fillId="9" borderId="7" xfId="0" applyNumberFormat="1" applyFont="1" applyFill="1" applyBorder="1" applyAlignment="1">
      <alignment horizontal="center" vertical="center"/>
    </xf>
    <xf numFmtId="0" fontId="2" fillId="9" borderId="0" xfId="0" applyFont="1" applyFill="1" applyAlignment="1">
      <alignment horizontal="center" vertical="center"/>
    </xf>
    <xf numFmtId="44" fontId="2" fillId="9" borderId="0" xfId="0" applyNumberFormat="1" applyFont="1" applyFill="1" applyAlignment="1">
      <alignment horizontal="center" vertical="center"/>
    </xf>
    <xf numFmtId="44" fontId="2" fillId="9" borderId="8" xfId="0" applyNumberFormat="1" applyFont="1" applyFill="1" applyBorder="1" applyAlignment="1">
      <alignment horizontal="center" vertical="center"/>
    </xf>
    <xf numFmtId="44" fontId="2" fillId="9" borderId="0" xfId="0" applyNumberFormat="1" applyFont="1" applyFill="1"/>
    <xf numFmtId="0" fontId="2" fillId="9" borderId="10" xfId="0" applyFont="1" applyFill="1" applyBorder="1" applyAlignment="1">
      <alignment horizontal="center" vertical="center"/>
    </xf>
    <xf numFmtId="44" fontId="2" fillId="9" borderId="10" xfId="0" applyNumberFormat="1" applyFont="1" applyFill="1" applyBorder="1"/>
    <xf numFmtId="44" fontId="2" fillId="9" borderId="11" xfId="0" applyNumberFormat="1" applyFont="1" applyFill="1" applyBorder="1" applyAlignment="1">
      <alignment horizontal="center" vertical="center"/>
    </xf>
    <xf numFmtId="0" fontId="2" fillId="9" borderId="5" xfId="0" applyFont="1" applyFill="1" applyBorder="1" applyAlignment="1">
      <alignment horizontal="center" vertical="center"/>
    </xf>
    <xf numFmtId="0" fontId="2" fillId="9" borderId="32" xfId="0" applyFont="1" applyFill="1" applyBorder="1" applyAlignment="1">
      <alignment horizontal="center" vertical="center"/>
    </xf>
    <xf numFmtId="0" fontId="2" fillId="9" borderId="9" xfId="0" applyFont="1" applyFill="1" applyBorder="1" applyAlignment="1">
      <alignment horizontal="center" vertical="center"/>
    </xf>
    <xf numFmtId="0" fontId="4" fillId="0" borderId="5" xfId="0" applyFont="1" applyBorder="1" applyAlignment="1">
      <alignment horizontal="center"/>
    </xf>
    <xf numFmtId="0" fontId="4" fillId="0" borderId="32" xfId="0" applyFont="1" applyBorder="1" applyAlignment="1">
      <alignment horizontal="center"/>
    </xf>
    <xf numFmtId="0" fontId="4" fillId="0" borderId="9" xfId="0" applyFont="1" applyBorder="1" applyAlignment="1">
      <alignment horizontal="center"/>
    </xf>
    <xf numFmtId="0" fontId="4" fillId="0" borderId="14" xfId="0" applyFont="1" applyBorder="1" applyAlignment="1">
      <alignment horizontal="center"/>
    </xf>
    <xf numFmtId="0" fontId="4" fillId="0" borderId="15" xfId="0" applyFont="1" applyBorder="1" applyAlignment="1">
      <alignment horizontal="center"/>
    </xf>
    <xf numFmtId="44" fontId="2" fillId="9" borderId="14" xfId="1" applyFont="1" applyFill="1" applyBorder="1"/>
    <xf numFmtId="44" fontId="2" fillId="9" borderId="15" xfId="1" applyFont="1" applyFill="1" applyBorder="1"/>
    <xf numFmtId="44" fontId="2" fillId="0" borderId="13" xfId="1" applyFont="1" applyFill="1" applyBorder="1"/>
    <xf numFmtId="44" fontId="2" fillId="0" borderId="14" xfId="1" applyFont="1" applyFill="1" applyBorder="1"/>
    <xf numFmtId="44" fontId="2" fillId="0" borderId="15" xfId="1" applyFont="1" applyFill="1" applyBorder="1"/>
    <xf numFmtId="0" fontId="4" fillId="6" borderId="5" xfId="0" applyFont="1" applyFill="1" applyBorder="1" applyAlignment="1">
      <alignment horizontal="center"/>
    </xf>
    <xf numFmtId="0" fontId="4" fillId="6" borderId="32" xfId="0" applyFont="1" applyFill="1" applyBorder="1" applyAlignment="1">
      <alignment horizontal="center"/>
    </xf>
    <xf numFmtId="0" fontId="4" fillId="6" borderId="9" xfId="0" applyFont="1" applyFill="1" applyBorder="1" applyAlignment="1">
      <alignment horizontal="center"/>
    </xf>
    <xf numFmtId="0" fontId="2" fillId="9" borderId="4" xfId="0" applyFont="1" applyFill="1" applyBorder="1"/>
    <xf numFmtId="0" fontId="2" fillId="0" borderId="49" xfId="0" applyFont="1" applyBorder="1"/>
    <xf numFmtId="0" fontId="2" fillId="0" borderId="49" xfId="0" applyFont="1" applyBorder="1" applyAlignment="1">
      <alignment wrapText="1"/>
    </xf>
    <xf numFmtId="44" fontId="2" fillId="0" borderId="49" xfId="1" applyFont="1" applyBorder="1" applyAlignment="1">
      <alignment wrapText="1"/>
    </xf>
    <xf numFmtId="44" fontId="2" fillId="0" borderId="49" xfId="1" applyFont="1" applyBorder="1"/>
    <xf numFmtId="0" fontId="5" fillId="2" borderId="38" xfId="0" applyFont="1" applyFill="1" applyBorder="1" applyAlignment="1">
      <alignment horizontal="center" vertical="center"/>
    </xf>
    <xf numFmtId="0" fontId="5" fillId="2" borderId="46" xfId="0" applyFont="1" applyFill="1" applyBorder="1" applyAlignment="1">
      <alignment horizontal="center" vertical="center"/>
    </xf>
    <xf numFmtId="0" fontId="5" fillId="2" borderId="46" xfId="0" applyFont="1" applyFill="1" applyBorder="1" applyAlignment="1">
      <alignment horizontal="center" vertical="center" wrapText="1"/>
    </xf>
    <xf numFmtId="0" fontId="5" fillId="2" borderId="47" xfId="0" applyFont="1" applyFill="1" applyBorder="1" applyAlignment="1">
      <alignment horizontal="center" vertical="center"/>
    </xf>
    <xf numFmtId="0" fontId="2" fillId="0" borderId="50" xfId="0" applyFont="1" applyBorder="1"/>
    <xf numFmtId="0" fontId="2" fillId="0" borderId="50" xfId="0" applyFont="1" applyBorder="1" applyAlignment="1">
      <alignment wrapText="1"/>
    </xf>
    <xf numFmtId="44" fontId="2" fillId="0" borderId="17" xfId="1" applyFont="1" applyBorder="1"/>
    <xf numFmtId="44" fontId="2" fillId="0" borderId="22" xfId="0" applyNumberFormat="1" applyFont="1" applyBorder="1"/>
    <xf numFmtId="44" fontId="2" fillId="9" borderId="22" xfId="0" applyNumberFormat="1" applyFont="1" applyFill="1" applyBorder="1"/>
    <xf numFmtId="44" fontId="2" fillId="9" borderId="17" xfId="1" applyFont="1" applyFill="1" applyBorder="1" applyAlignment="1">
      <alignment horizontal="left" vertical="center" wrapText="1"/>
    </xf>
    <xf numFmtId="44" fontId="2" fillId="9" borderId="22" xfId="1" applyFont="1" applyFill="1" applyBorder="1" applyAlignment="1">
      <alignment horizontal="left" vertical="center" wrapText="1"/>
    </xf>
    <xf numFmtId="0" fontId="12" fillId="14" borderId="13" xfId="0" applyFont="1" applyFill="1" applyBorder="1" applyAlignment="1">
      <alignment horizontal="center" vertical="center"/>
    </xf>
    <xf numFmtId="0" fontId="12" fillId="14" borderId="7" xfId="0" applyFont="1" applyFill="1" applyBorder="1" applyAlignment="1">
      <alignment horizontal="center" vertical="center"/>
    </xf>
    <xf numFmtId="0" fontId="12" fillId="14" borderId="34" xfId="0" applyFont="1" applyFill="1" applyBorder="1" applyAlignment="1">
      <alignment horizontal="center" vertical="center"/>
    </xf>
    <xf numFmtId="0" fontId="12" fillId="14" borderId="34" xfId="0" applyFont="1" applyFill="1" applyBorder="1" applyAlignment="1">
      <alignment horizontal="center" vertical="center" wrapText="1"/>
    </xf>
    <xf numFmtId="0" fontId="12" fillId="14" borderId="17" xfId="0" applyFont="1" applyFill="1" applyBorder="1" applyAlignment="1">
      <alignment horizontal="center" vertical="center"/>
    </xf>
    <xf numFmtId="0" fontId="0" fillId="0" borderId="5" xfId="0" applyBorder="1" applyAlignment="1">
      <alignment horizontal="center" vertical="center"/>
    </xf>
    <xf numFmtId="0" fontId="0" fillId="0" borderId="32" xfId="0" applyBorder="1" applyAlignment="1">
      <alignment horizontal="center" vertical="center"/>
    </xf>
    <xf numFmtId="0" fontId="0" fillId="0" borderId="9" xfId="0" applyBorder="1" applyAlignment="1">
      <alignment horizontal="center" vertical="center"/>
    </xf>
    <xf numFmtId="0" fontId="12" fillId="14" borderId="5" xfId="0" applyFont="1" applyFill="1" applyBorder="1" applyAlignment="1">
      <alignment horizontal="center" vertical="center"/>
    </xf>
    <xf numFmtId="0" fontId="2" fillId="0" borderId="51" xfId="0" applyFont="1" applyBorder="1"/>
    <xf numFmtId="0" fontId="2" fillId="0" borderId="52" xfId="0" applyFont="1" applyBorder="1"/>
    <xf numFmtId="0" fontId="2" fillId="0" borderId="52" xfId="0" applyFont="1" applyBorder="1" applyAlignment="1">
      <alignment wrapText="1"/>
    </xf>
    <xf numFmtId="44" fontId="2" fillId="0" borderId="52" xfId="1" applyFont="1" applyBorder="1" applyAlignment="1">
      <alignment wrapText="1"/>
    </xf>
    <xf numFmtId="44" fontId="2" fillId="0" borderId="53" xfId="1" applyFont="1" applyBorder="1"/>
    <xf numFmtId="0" fontId="5" fillId="2" borderId="35" xfId="0" applyFont="1" applyFill="1" applyBorder="1" applyAlignment="1">
      <alignment horizontal="center" vertical="center"/>
    </xf>
    <xf numFmtId="0" fontId="5" fillId="2" borderId="36" xfId="0" applyFont="1" applyFill="1" applyBorder="1" applyAlignment="1">
      <alignment horizontal="center" vertical="center"/>
    </xf>
    <xf numFmtId="0" fontId="5" fillId="2" borderId="36" xfId="0" applyFont="1" applyFill="1" applyBorder="1" applyAlignment="1">
      <alignment horizontal="center" vertical="center" wrapText="1"/>
    </xf>
    <xf numFmtId="0" fontId="5" fillId="2" borderId="37" xfId="0" applyFont="1" applyFill="1" applyBorder="1" applyAlignment="1">
      <alignment horizontal="center" vertical="center"/>
    </xf>
    <xf numFmtId="44" fontId="2" fillId="0" borderId="37" xfId="0" applyNumberFormat="1" applyFont="1" applyBorder="1"/>
    <xf numFmtId="0" fontId="0" fillId="0" borderId="0" xfId="0" applyAlignment="1">
      <alignment horizontal="left"/>
    </xf>
    <xf numFmtId="0" fontId="5" fillId="2" borderId="33" xfId="0" applyFont="1" applyFill="1" applyBorder="1" applyAlignment="1">
      <alignment horizontal="left" vertical="center"/>
    </xf>
    <xf numFmtId="0" fontId="4" fillId="0" borderId="19" xfId="0" applyFont="1" applyBorder="1" applyAlignment="1">
      <alignment horizontal="left"/>
    </xf>
    <xf numFmtId="0" fontId="4" fillId="0" borderId="16" xfId="0" applyFont="1" applyBorder="1" applyAlignment="1">
      <alignment horizontal="left"/>
    </xf>
    <xf numFmtId="0" fontId="4" fillId="0" borderId="16" xfId="0" applyFont="1" applyBorder="1" applyAlignment="1">
      <alignment horizontal="left" wrapText="1"/>
    </xf>
    <xf numFmtId="0" fontId="4" fillId="0" borderId="20" xfId="0" applyFont="1" applyBorder="1" applyAlignment="1">
      <alignment horizontal="left"/>
    </xf>
    <xf numFmtId="0" fontId="5" fillId="2" borderId="21" xfId="0" applyFont="1" applyFill="1" applyBorder="1" applyAlignment="1">
      <alignment horizontal="left" vertical="center"/>
    </xf>
    <xf numFmtId="0" fontId="5" fillId="2" borderId="1" xfId="0" applyFont="1" applyFill="1" applyBorder="1" applyAlignment="1">
      <alignment horizontal="left" vertical="center"/>
    </xf>
    <xf numFmtId="0" fontId="5" fillId="2" borderId="1" xfId="0" applyFont="1" applyFill="1" applyBorder="1" applyAlignment="1">
      <alignment horizontal="left" vertical="center" wrapText="1"/>
    </xf>
    <xf numFmtId="0" fontId="5" fillId="2" borderId="22" xfId="0" applyFont="1" applyFill="1" applyBorder="1" applyAlignment="1">
      <alignment horizontal="left" vertical="center"/>
    </xf>
    <xf numFmtId="0" fontId="2" fillId="0" borderId="21" xfId="0" applyFont="1" applyBorder="1" applyAlignment="1">
      <alignment horizontal="left"/>
    </xf>
    <xf numFmtId="0" fontId="2" fillId="0" borderId="1" xfId="0" applyFont="1" applyBorder="1" applyAlignment="1">
      <alignment horizontal="left"/>
    </xf>
    <xf numFmtId="0" fontId="2" fillId="0" borderId="1" xfId="0" applyFont="1" applyBorder="1" applyAlignment="1">
      <alignment horizontal="left" wrapText="1"/>
    </xf>
    <xf numFmtId="44" fontId="2" fillId="0" borderId="1" xfId="1" applyFont="1" applyBorder="1" applyAlignment="1">
      <alignment horizontal="left" wrapText="1"/>
    </xf>
    <xf numFmtId="44" fontId="2" fillId="0" borderId="22" xfId="1" applyFont="1" applyBorder="1" applyAlignment="1">
      <alignment horizontal="left"/>
    </xf>
    <xf numFmtId="0" fontId="2" fillId="0" borderId="35" xfId="0" applyFont="1" applyBorder="1" applyAlignment="1">
      <alignment horizontal="left"/>
    </xf>
    <xf numFmtId="0" fontId="2" fillId="0" borderId="36" xfId="0" applyFont="1" applyBorder="1" applyAlignment="1">
      <alignment horizontal="left"/>
    </xf>
    <xf numFmtId="0" fontId="2" fillId="0" borderId="36" xfId="0" applyFont="1" applyBorder="1" applyAlignment="1">
      <alignment horizontal="left" wrapText="1"/>
    </xf>
    <xf numFmtId="44" fontId="2" fillId="0" borderId="36" xfId="1" applyFont="1" applyBorder="1" applyAlignment="1">
      <alignment horizontal="left" wrapText="1"/>
    </xf>
    <xf numFmtId="44" fontId="2" fillId="0" borderId="37" xfId="1" applyFont="1" applyBorder="1" applyAlignment="1">
      <alignment horizontal="left"/>
    </xf>
    <xf numFmtId="44" fontId="2" fillId="0" borderId="17" xfId="1" applyFont="1" applyBorder="1" applyAlignment="1">
      <alignment horizontal="left"/>
    </xf>
    <xf numFmtId="44" fontId="2" fillId="0" borderId="22" xfId="0" applyNumberFormat="1" applyFont="1" applyBorder="1" applyAlignment="1">
      <alignment horizontal="left"/>
    </xf>
    <xf numFmtId="0" fontId="4" fillId="12" borderId="13" xfId="0" applyFont="1" applyFill="1" applyBorder="1" applyAlignment="1">
      <alignment horizontal="left" vertical="center"/>
    </xf>
    <xf numFmtId="0" fontId="4" fillId="0" borderId="39" xfId="0" applyFont="1" applyBorder="1" applyAlignment="1">
      <alignment horizontal="left"/>
    </xf>
    <xf numFmtId="0" fontId="4" fillId="0" borderId="6" xfId="0" applyFont="1" applyBorder="1" applyAlignment="1">
      <alignment horizontal="left"/>
    </xf>
    <xf numFmtId="0" fontId="4" fillId="0" borderId="7" xfId="0" applyFont="1" applyBorder="1" applyAlignment="1">
      <alignment horizontal="left"/>
    </xf>
    <xf numFmtId="0" fontId="12" fillId="12" borderId="33" xfId="0" applyFont="1" applyFill="1" applyBorder="1" applyAlignment="1">
      <alignment horizontal="left" vertical="center"/>
    </xf>
    <xf numFmtId="0" fontId="12" fillId="12" borderId="34" xfId="0" applyFont="1" applyFill="1" applyBorder="1" applyAlignment="1">
      <alignment horizontal="left" vertical="center"/>
    </xf>
    <xf numFmtId="0" fontId="12" fillId="12" borderId="34" xfId="0" applyFont="1" applyFill="1" applyBorder="1" applyAlignment="1">
      <alignment horizontal="left" vertical="center" wrapText="1"/>
    </xf>
    <xf numFmtId="0" fontId="12" fillId="12" borderId="17" xfId="0" applyFont="1" applyFill="1" applyBorder="1" applyAlignment="1">
      <alignment horizontal="left" vertical="center"/>
    </xf>
    <xf numFmtId="0" fontId="5" fillId="0" borderId="21" xfId="0" applyFont="1" applyBorder="1" applyAlignment="1">
      <alignment horizontal="left" vertical="center"/>
    </xf>
    <xf numFmtId="0" fontId="5" fillId="0" borderId="1" xfId="0" applyFont="1" applyBorder="1" applyAlignment="1">
      <alignment horizontal="left" vertical="center"/>
    </xf>
    <xf numFmtId="0" fontId="2" fillId="9" borderId="1" xfId="0" applyFont="1" applyFill="1" applyBorder="1" applyAlignment="1">
      <alignment horizontal="left" wrapText="1"/>
    </xf>
    <xf numFmtId="44" fontId="2" fillId="9" borderId="22" xfId="1" applyFont="1" applyFill="1" applyBorder="1" applyAlignment="1">
      <alignment horizontal="left" wrapText="1"/>
    </xf>
    <xf numFmtId="0" fontId="2" fillId="0" borderId="23" xfId="0" applyFont="1" applyBorder="1" applyAlignment="1">
      <alignment horizontal="left"/>
    </xf>
    <xf numFmtId="0" fontId="2" fillId="0" borderId="12" xfId="0" applyFont="1" applyBorder="1" applyAlignment="1">
      <alignment horizontal="left"/>
    </xf>
    <xf numFmtId="0" fontId="2" fillId="0" borderId="12" xfId="0" applyFont="1" applyBorder="1" applyAlignment="1">
      <alignment horizontal="left" wrapText="1"/>
    </xf>
    <xf numFmtId="0" fontId="2" fillId="9" borderId="12" xfId="0" applyFont="1" applyFill="1" applyBorder="1" applyAlignment="1">
      <alignment horizontal="left" wrapText="1"/>
    </xf>
    <xf numFmtId="44" fontId="2" fillId="0" borderId="12" xfId="1" applyFont="1" applyBorder="1" applyAlignment="1">
      <alignment horizontal="left" wrapText="1"/>
    </xf>
    <xf numFmtId="44" fontId="2" fillId="9" borderId="18" xfId="1" applyFont="1" applyFill="1" applyBorder="1" applyAlignment="1">
      <alignment horizontal="left" wrapText="1"/>
    </xf>
    <xf numFmtId="0" fontId="2" fillId="0" borderId="22" xfId="1" applyNumberFormat="1" applyFont="1" applyBorder="1" applyAlignment="1">
      <alignment horizontal="left"/>
    </xf>
    <xf numFmtId="44" fontId="2" fillId="9" borderId="37" xfId="1" applyFont="1" applyFill="1" applyBorder="1" applyAlignment="1">
      <alignment horizontal="left"/>
    </xf>
    <xf numFmtId="0" fontId="2" fillId="9" borderId="36" xfId="0" applyFont="1" applyFill="1" applyBorder="1" applyAlignment="1">
      <alignment horizontal="left" wrapText="1"/>
    </xf>
    <xf numFmtId="44" fontId="2" fillId="9" borderId="37" xfId="1" applyFont="1" applyFill="1" applyBorder="1" applyAlignment="1">
      <alignment horizontal="left" wrapText="1"/>
    </xf>
    <xf numFmtId="0" fontId="5" fillId="0" borderId="0" xfId="0" applyFont="1" applyAlignment="1">
      <alignment horizontal="left"/>
    </xf>
    <xf numFmtId="0" fontId="5" fillId="0" borderId="0" xfId="0" applyFont="1" applyAlignment="1">
      <alignment horizontal="left" wrapText="1"/>
    </xf>
    <xf numFmtId="44" fontId="2" fillId="0" borderId="0" xfId="1" applyFont="1" applyFill="1" applyBorder="1" applyAlignment="1">
      <alignment horizontal="left"/>
    </xf>
    <xf numFmtId="0" fontId="12" fillId="0" borderId="1" xfId="0" applyFont="1" applyBorder="1" applyAlignment="1">
      <alignment horizontal="left" vertical="center"/>
    </xf>
    <xf numFmtId="0" fontId="13" fillId="0" borderId="1" xfId="0" applyFont="1" applyBorder="1" applyAlignment="1">
      <alignment horizontal="left"/>
    </xf>
    <xf numFmtId="0" fontId="13" fillId="0" borderId="1" xfId="0" applyFont="1" applyBorder="1" applyAlignment="1">
      <alignment horizontal="left" wrapText="1"/>
    </xf>
    <xf numFmtId="0" fontId="13" fillId="0" borderId="21" xfId="0" applyFont="1" applyBorder="1" applyAlignment="1">
      <alignment horizontal="left"/>
    </xf>
    <xf numFmtId="0" fontId="13" fillId="0" borderId="23" xfId="0" applyFont="1" applyBorder="1" applyAlignment="1">
      <alignment horizontal="left"/>
    </xf>
    <xf numFmtId="0" fontId="13" fillId="0" borderId="12" xfId="0" applyFont="1" applyBorder="1" applyAlignment="1">
      <alignment horizontal="left"/>
    </xf>
    <xf numFmtId="0" fontId="13" fillId="0" borderId="12" xfId="0" applyFont="1" applyBorder="1" applyAlignment="1">
      <alignment horizontal="left" wrapText="1"/>
    </xf>
    <xf numFmtId="0" fontId="13" fillId="0" borderId="21" xfId="0" applyFont="1" applyBorder="1" applyAlignment="1">
      <alignment horizontal="left" vertical="center"/>
    </xf>
    <xf numFmtId="44" fontId="2" fillId="0" borderId="37" xfId="0" applyNumberFormat="1" applyFont="1" applyBorder="1" applyAlignment="1">
      <alignment horizontal="left"/>
    </xf>
    <xf numFmtId="0" fontId="0" fillId="0" borderId="1" xfId="0" applyBorder="1"/>
    <xf numFmtId="0" fontId="0" fillId="0" borderId="22" xfId="0" applyBorder="1"/>
    <xf numFmtId="44" fontId="0" fillId="0" borderId="37" xfId="0" applyNumberFormat="1" applyBorder="1"/>
    <xf numFmtId="0" fontId="10" fillId="16" borderId="0" xfId="0" applyFont="1" applyFill="1"/>
    <xf numFmtId="2" fontId="0" fillId="0" borderId="1" xfId="0" applyNumberFormat="1" applyBorder="1"/>
    <xf numFmtId="0" fontId="10" fillId="5" borderId="1" xfId="0" applyFont="1" applyFill="1" applyBorder="1" applyAlignment="1">
      <alignment horizontal="center" vertical="center" wrapText="1"/>
    </xf>
    <xf numFmtId="0" fontId="10" fillId="15" borderId="1" xfId="0" applyFont="1" applyFill="1" applyBorder="1" applyAlignment="1">
      <alignment horizontal="center" vertical="center" wrapText="1"/>
    </xf>
    <xf numFmtId="0" fontId="14" fillId="0" borderId="0" xfId="0" applyFont="1"/>
    <xf numFmtId="0" fontId="7" fillId="0" borderId="13" xfId="0" applyFont="1" applyBorder="1" applyAlignment="1">
      <alignment horizontal="center" vertical="center" textRotation="90"/>
    </xf>
    <xf numFmtId="0" fontId="7" fillId="0" borderId="14" xfId="0" applyFont="1" applyBorder="1" applyAlignment="1">
      <alignment horizontal="center" vertical="center" textRotation="90"/>
    </xf>
    <xf numFmtId="0" fontId="7" fillId="0" borderId="15" xfId="0" applyFont="1" applyBorder="1" applyAlignment="1">
      <alignment horizontal="center" vertical="center" textRotation="90"/>
    </xf>
    <xf numFmtId="0" fontId="10" fillId="11" borderId="27" xfId="0" applyFont="1" applyFill="1" applyBorder="1" applyAlignment="1">
      <alignment horizontal="center"/>
    </xf>
    <xf numFmtId="0" fontId="10" fillId="11" borderId="26" xfId="0" applyFont="1" applyFill="1" applyBorder="1" applyAlignment="1">
      <alignment horizontal="center"/>
    </xf>
    <xf numFmtId="0" fontId="5" fillId="5" borderId="24" xfId="0" applyFont="1" applyFill="1" applyBorder="1" applyAlignment="1">
      <alignment horizontal="center"/>
    </xf>
    <xf numFmtId="0" fontId="5" fillId="5" borderId="25" xfId="0" applyFont="1" applyFill="1" applyBorder="1" applyAlignment="1">
      <alignment horizontal="center"/>
    </xf>
    <xf numFmtId="0" fontId="8" fillId="0" borderId="29"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31" xfId="0" applyFont="1" applyBorder="1" applyAlignment="1">
      <alignment horizontal="center" vertical="center" wrapText="1"/>
    </xf>
    <xf numFmtId="0" fontId="5" fillId="13" borderId="27" xfId="0" applyFont="1" applyFill="1" applyBorder="1" applyAlignment="1">
      <alignment horizontal="center"/>
    </xf>
    <xf numFmtId="0" fontId="5" fillId="13" borderId="26" xfId="0" applyFont="1" applyFill="1" applyBorder="1" applyAlignment="1">
      <alignment horizontal="center"/>
    </xf>
    <xf numFmtId="0" fontId="10" fillId="13" borderId="27" xfId="0" applyFont="1" applyFill="1" applyBorder="1" applyAlignment="1">
      <alignment horizontal="center"/>
    </xf>
    <xf numFmtId="0" fontId="10" fillId="13" borderId="28" xfId="0" applyFont="1" applyFill="1" applyBorder="1" applyAlignment="1">
      <alignment horizontal="center"/>
    </xf>
    <xf numFmtId="0" fontId="10" fillId="13" borderId="26" xfId="0" applyFont="1" applyFill="1" applyBorder="1" applyAlignment="1">
      <alignment horizontal="center"/>
    </xf>
    <xf numFmtId="0" fontId="5" fillId="13" borderId="10" xfId="0" applyFont="1" applyFill="1" applyBorder="1" applyAlignment="1">
      <alignment horizontal="center"/>
    </xf>
    <xf numFmtId="0" fontId="5" fillId="13" borderId="5" xfId="0" applyFont="1" applyFill="1" applyBorder="1" applyAlignment="1">
      <alignment horizontal="center"/>
    </xf>
    <xf numFmtId="0" fontId="5" fillId="13" borderId="6" xfId="0" applyFont="1" applyFill="1" applyBorder="1" applyAlignment="1">
      <alignment horizontal="center"/>
    </xf>
    <xf numFmtId="0" fontId="5" fillId="13" borderId="32" xfId="0" applyFont="1" applyFill="1" applyBorder="1" applyAlignment="1">
      <alignment horizontal="center"/>
    </xf>
    <xf numFmtId="0" fontId="5" fillId="13" borderId="0" xfId="0" applyFont="1" applyFill="1" applyAlignment="1">
      <alignment horizontal="center"/>
    </xf>
    <xf numFmtId="0" fontId="5" fillId="2" borderId="42" xfId="0" applyFont="1" applyFill="1" applyBorder="1" applyAlignment="1">
      <alignment horizontal="left"/>
    </xf>
    <xf numFmtId="0" fontId="5" fillId="2" borderId="2" xfId="0" applyFont="1" applyFill="1" applyBorder="1" applyAlignment="1">
      <alignment horizontal="left"/>
    </xf>
    <xf numFmtId="0" fontId="5" fillId="2" borderId="3" xfId="0" applyFont="1" applyFill="1" applyBorder="1" applyAlignment="1">
      <alignment horizontal="left"/>
    </xf>
    <xf numFmtId="0" fontId="5" fillId="2" borderId="21" xfId="0" applyFont="1" applyFill="1" applyBorder="1" applyAlignment="1">
      <alignment horizontal="left"/>
    </xf>
    <xf numFmtId="0" fontId="5" fillId="2" borderId="1" xfId="0" applyFont="1" applyFill="1" applyBorder="1" applyAlignment="1">
      <alignment horizontal="left"/>
    </xf>
    <xf numFmtId="0" fontId="5" fillId="2" borderId="35" xfId="0" applyFont="1" applyFill="1" applyBorder="1" applyAlignment="1">
      <alignment horizontal="left"/>
    </xf>
    <xf numFmtId="0" fontId="5" fillId="2" borderId="36" xfId="0" applyFont="1" applyFill="1" applyBorder="1" applyAlignment="1">
      <alignment horizontal="left"/>
    </xf>
    <xf numFmtId="0" fontId="5" fillId="2" borderId="40" xfId="0" applyFont="1" applyFill="1" applyBorder="1" applyAlignment="1">
      <alignment horizontal="left"/>
    </xf>
    <xf numFmtId="0" fontId="5" fillId="2" borderId="16" xfId="0" applyFont="1" applyFill="1" applyBorder="1" applyAlignment="1">
      <alignment horizontal="left"/>
    </xf>
    <xf numFmtId="0" fontId="5" fillId="2" borderId="41" xfId="0" applyFont="1" applyFill="1" applyBorder="1" applyAlignment="1">
      <alignment horizontal="left"/>
    </xf>
    <xf numFmtId="0" fontId="5" fillId="7" borderId="40" xfId="0" applyFont="1" applyFill="1" applyBorder="1" applyAlignment="1">
      <alignment horizontal="center"/>
    </xf>
    <xf numFmtId="0" fontId="5" fillId="7" borderId="16" xfId="0" applyFont="1" applyFill="1" applyBorder="1" applyAlignment="1">
      <alignment horizontal="center"/>
    </xf>
    <xf numFmtId="0" fontId="5" fillId="7" borderId="41" xfId="0" applyFont="1" applyFill="1" applyBorder="1" applyAlignment="1">
      <alignment horizontal="center"/>
    </xf>
    <xf numFmtId="0" fontId="5" fillId="7" borderId="42" xfId="0" applyFont="1" applyFill="1" applyBorder="1" applyAlignment="1">
      <alignment horizontal="center"/>
    </xf>
    <xf numFmtId="0" fontId="5" fillId="7" borderId="2" xfId="0" applyFont="1" applyFill="1" applyBorder="1" applyAlignment="1">
      <alignment horizontal="center"/>
    </xf>
    <xf numFmtId="0" fontId="5" fillId="7" borderId="3" xfId="0" applyFont="1" applyFill="1" applyBorder="1" applyAlignment="1">
      <alignment horizontal="center"/>
    </xf>
    <xf numFmtId="0" fontId="5" fillId="7" borderId="43" xfId="0" applyFont="1" applyFill="1" applyBorder="1" applyAlignment="1">
      <alignment horizontal="center"/>
    </xf>
    <xf numFmtId="0" fontId="5" fillId="7" borderId="44" xfId="0" applyFont="1" applyFill="1" applyBorder="1" applyAlignment="1">
      <alignment horizontal="center"/>
    </xf>
    <xf numFmtId="0" fontId="5" fillId="7" borderId="45" xfId="0" applyFont="1" applyFill="1" applyBorder="1" applyAlignment="1">
      <alignment horizontal="center"/>
    </xf>
    <xf numFmtId="0" fontId="4" fillId="0" borderId="48" xfId="0" applyFont="1" applyBorder="1" applyAlignment="1">
      <alignment horizontal="center"/>
    </xf>
    <xf numFmtId="0" fontId="4" fillId="0" borderId="28" xfId="0" applyFont="1" applyBorder="1" applyAlignment="1">
      <alignment horizontal="center"/>
    </xf>
    <xf numFmtId="0" fontId="4" fillId="0" borderId="26" xfId="0" applyFont="1" applyBorder="1" applyAlignment="1">
      <alignment horizontal="center"/>
    </xf>
    <xf numFmtId="0" fontId="5" fillId="2" borderId="40" xfId="0" applyFont="1" applyFill="1" applyBorder="1" applyAlignment="1">
      <alignment horizontal="center"/>
    </xf>
    <xf numFmtId="0" fontId="5" fillId="2" borderId="16" xfId="0" applyFont="1" applyFill="1" applyBorder="1" applyAlignment="1">
      <alignment horizontal="center"/>
    </xf>
    <xf numFmtId="0" fontId="5" fillId="2" borderId="41" xfId="0" applyFont="1" applyFill="1" applyBorder="1" applyAlignment="1">
      <alignment horizontal="center"/>
    </xf>
    <xf numFmtId="0" fontId="5" fillId="2" borderId="42" xfId="0" applyFont="1" applyFill="1" applyBorder="1" applyAlignment="1">
      <alignment horizontal="center"/>
    </xf>
    <xf numFmtId="0" fontId="5" fillId="2" borderId="2" xfId="0" applyFont="1" applyFill="1" applyBorder="1" applyAlignment="1">
      <alignment horizontal="center"/>
    </xf>
    <xf numFmtId="0" fontId="5" fillId="2" borderId="3" xfId="0" applyFont="1" applyFill="1" applyBorder="1" applyAlignment="1">
      <alignment horizontal="center"/>
    </xf>
    <xf numFmtId="0" fontId="5" fillId="2" borderId="43" xfId="0" applyFont="1" applyFill="1" applyBorder="1" applyAlignment="1">
      <alignment horizontal="center"/>
    </xf>
    <xf numFmtId="0" fontId="5" fillId="2" borderId="44" xfId="0" applyFont="1" applyFill="1" applyBorder="1" applyAlignment="1">
      <alignment horizontal="center"/>
    </xf>
    <xf numFmtId="0" fontId="5" fillId="2" borderId="45" xfId="0" applyFont="1" applyFill="1" applyBorder="1" applyAlignment="1">
      <alignment horizontal="center"/>
    </xf>
    <xf numFmtId="0" fontId="4" fillId="0" borderId="19" xfId="0" applyFont="1" applyBorder="1" applyAlignment="1">
      <alignment horizontal="center"/>
    </xf>
    <xf numFmtId="0" fontId="4" fillId="0" borderId="16" xfId="0" applyFont="1" applyBorder="1" applyAlignment="1">
      <alignment horizontal="center"/>
    </xf>
    <xf numFmtId="0" fontId="4" fillId="0" borderId="20" xfId="0" applyFont="1" applyBorder="1" applyAlignment="1">
      <alignment horizontal="center"/>
    </xf>
    <xf numFmtId="0" fontId="5" fillId="3" borderId="43" xfId="0" applyFont="1" applyFill="1" applyBorder="1" applyAlignment="1">
      <alignment horizontal="center"/>
    </xf>
    <xf numFmtId="0" fontId="5" fillId="3" borderId="44" xfId="0" applyFont="1" applyFill="1" applyBorder="1" applyAlignment="1">
      <alignment horizontal="center"/>
    </xf>
    <xf numFmtId="0" fontId="5" fillId="3" borderId="45" xfId="0" applyFont="1" applyFill="1" applyBorder="1" applyAlignment="1">
      <alignment horizontal="center"/>
    </xf>
    <xf numFmtId="0" fontId="5" fillId="3" borderId="40" xfId="0" applyFont="1" applyFill="1" applyBorder="1" applyAlignment="1">
      <alignment horizontal="center"/>
    </xf>
    <xf numFmtId="0" fontId="5" fillId="3" borderId="16" xfId="0" applyFont="1" applyFill="1" applyBorder="1" applyAlignment="1">
      <alignment horizontal="center"/>
    </xf>
    <xf numFmtId="0" fontId="5" fillId="3" borderId="41" xfId="0" applyFont="1" applyFill="1" applyBorder="1" applyAlignment="1">
      <alignment horizontal="center"/>
    </xf>
    <xf numFmtId="0" fontId="5" fillId="3" borderId="42" xfId="0" applyFont="1" applyFill="1" applyBorder="1" applyAlignment="1">
      <alignment horizontal="center"/>
    </xf>
    <xf numFmtId="0" fontId="5" fillId="3" borderId="2" xfId="0" applyFont="1" applyFill="1" applyBorder="1" applyAlignment="1">
      <alignment horizontal="center"/>
    </xf>
    <xf numFmtId="0" fontId="5" fillId="3" borderId="3" xfId="0" applyFont="1" applyFill="1" applyBorder="1" applyAlignment="1">
      <alignment horizontal="center"/>
    </xf>
    <xf numFmtId="0" fontId="4" fillId="0" borderId="46" xfId="0" applyFont="1" applyBorder="1" applyAlignment="1">
      <alignment horizontal="center"/>
    </xf>
    <xf numFmtId="0" fontId="4" fillId="0" borderId="47" xfId="0" applyFont="1" applyBorder="1" applyAlignment="1">
      <alignment horizontal="center"/>
    </xf>
    <xf numFmtId="0" fontId="4" fillId="0" borderId="39" xfId="0" applyFont="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12" fillId="14" borderId="40" xfId="0" applyFont="1" applyFill="1" applyBorder="1" applyAlignment="1">
      <alignment horizontal="center"/>
    </xf>
    <xf numFmtId="0" fontId="12" fillId="14" borderId="16" xfId="0" applyFont="1" applyFill="1" applyBorder="1" applyAlignment="1">
      <alignment horizontal="center"/>
    </xf>
    <xf numFmtId="0" fontId="12" fillId="14" borderId="41" xfId="0" applyFont="1" applyFill="1" applyBorder="1" applyAlignment="1">
      <alignment horizontal="center"/>
    </xf>
    <xf numFmtId="0" fontId="12" fillId="14" borderId="42" xfId="0" applyFont="1" applyFill="1" applyBorder="1" applyAlignment="1">
      <alignment horizontal="center"/>
    </xf>
    <xf numFmtId="0" fontId="12" fillId="14" borderId="2" xfId="0" applyFont="1" applyFill="1" applyBorder="1" applyAlignment="1">
      <alignment horizontal="center"/>
    </xf>
    <xf numFmtId="0" fontId="12" fillId="14" borderId="3" xfId="0" applyFont="1" applyFill="1" applyBorder="1" applyAlignment="1">
      <alignment horizontal="center"/>
    </xf>
    <xf numFmtId="0" fontId="12" fillId="14" borderId="43" xfId="0" applyFont="1" applyFill="1" applyBorder="1" applyAlignment="1">
      <alignment horizontal="center"/>
    </xf>
    <xf numFmtId="0" fontId="12" fillId="14" borderId="44" xfId="0" applyFont="1" applyFill="1" applyBorder="1" applyAlignment="1">
      <alignment horizontal="center"/>
    </xf>
    <xf numFmtId="0" fontId="12" fillId="14" borderId="45" xfId="0" applyFont="1" applyFill="1" applyBorder="1" applyAlignment="1">
      <alignment horizontal="center"/>
    </xf>
    <xf numFmtId="0" fontId="12" fillId="12" borderId="43" xfId="0" applyFont="1" applyFill="1" applyBorder="1" applyAlignment="1">
      <alignment horizontal="left"/>
    </xf>
    <xf numFmtId="0" fontId="12" fillId="12" borderId="44" xfId="0" applyFont="1" applyFill="1" applyBorder="1" applyAlignment="1">
      <alignment horizontal="left"/>
    </xf>
    <xf numFmtId="0" fontId="12" fillId="12" borderId="45" xfId="0" applyFont="1" applyFill="1" applyBorder="1" applyAlignment="1">
      <alignment horizontal="left"/>
    </xf>
    <xf numFmtId="0" fontId="12" fillId="12" borderId="40" xfId="0" applyFont="1" applyFill="1" applyBorder="1" applyAlignment="1">
      <alignment horizontal="left"/>
    </xf>
    <xf numFmtId="0" fontId="12" fillId="12" borderId="16" xfId="0" applyFont="1" applyFill="1" applyBorder="1" applyAlignment="1">
      <alignment horizontal="left"/>
    </xf>
    <xf numFmtId="0" fontId="12" fillId="12" borderId="41" xfId="0" applyFont="1" applyFill="1" applyBorder="1" applyAlignment="1">
      <alignment horizontal="left"/>
    </xf>
    <xf numFmtId="0" fontId="12" fillId="12" borderId="42" xfId="0" applyFont="1" applyFill="1" applyBorder="1" applyAlignment="1">
      <alignment horizontal="left"/>
    </xf>
    <xf numFmtId="0" fontId="12" fillId="12" borderId="2" xfId="0" applyFont="1" applyFill="1" applyBorder="1" applyAlignment="1">
      <alignment horizontal="left"/>
    </xf>
    <xf numFmtId="0" fontId="12" fillId="12" borderId="3" xfId="0" applyFont="1" applyFill="1" applyBorder="1" applyAlignment="1">
      <alignment horizontal="left"/>
    </xf>
    <xf numFmtId="0" fontId="4" fillId="0" borderId="39" xfId="0" applyFont="1" applyBorder="1" applyAlignment="1">
      <alignment horizontal="left"/>
    </xf>
    <xf numFmtId="0" fontId="4" fillId="0" borderId="6" xfId="0" applyFont="1" applyBorder="1" applyAlignment="1">
      <alignment horizontal="left"/>
    </xf>
    <xf numFmtId="0" fontId="4" fillId="0" borderId="7" xfId="0" applyFont="1" applyBorder="1" applyAlignment="1">
      <alignment horizontal="left"/>
    </xf>
    <xf numFmtId="0" fontId="5" fillId="2" borderId="43" xfId="0" applyFont="1" applyFill="1" applyBorder="1" applyAlignment="1">
      <alignment horizontal="left"/>
    </xf>
    <xf numFmtId="0" fontId="5" fillId="2" borderId="44" xfId="0" applyFont="1" applyFill="1" applyBorder="1" applyAlignment="1">
      <alignment horizontal="left"/>
    </xf>
    <xf numFmtId="0" fontId="5" fillId="2" borderId="45" xfId="0" applyFont="1" applyFill="1" applyBorder="1" applyAlignment="1">
      <alignment horizontal="left"/>
    </xf>
    <xf numFmtId="0" fontId="2" fillId="0" borderId="27" xfId="0" applyFont="1" applyBorder="1" applyAlignment="1">
      <alignment horizontal="center"/>
    </xf>
    <xf numFmtId="0" fontId="2" fillId="0" borderId="28" xfId="0" applyFont="1" applyBorder="1" applyAlignment="1">
      <alignment horizontal="center"/>
    </xf>
    <xf numFmtId="0" fontId="2" fillId="0" borderId="26" xfId="0" applyFont="1" applyBorder="1" applyAlignment="1">
      <alignment horizontal="center"/>
    </xf>
  </cellXfs>
  <cellStyles count="2">
    <cellStyle name="Currency" xfId="1" builtinId="4"/>
    <cellStyle name="Normal" xfId="0" builtinId="0"/>
  </cellStyles>
  <dxfs count="0"/>
  <tableStyles count="0" defaultTableStyle="TableStyleMedium2" defaultPivotStyle="PivotStyleLight16"/>
  <colors>
    <mruColors>
      <color rgb="FF9982E4"/>
      <color rgb="FFFFD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BAC868-47E7-467B-9301-E6CD2B4CFCB9}">
  <dimension ref="B1:M366"/>
  <sheetViews>
    <sheetView topLeftCell="B1" zoomScale="90" zoomScaleNormal="90" workbookViewId="0">
      <selection activeCell="G21" sqref="G21"/>
    </sheetView>
  </sheetViews>
  <sheetFormatPr defaultRowHeight="15.75"/>
  <cols>
    <col min="3" max="3" width="19.7109375" style="1" customWidth="1"/>
    <col min="4" max="4" width="57.5703125" style="1" customWidth="1"/>
    <col min="5" max="5" width="15.7109375" style="1" customWidth="1"/>
    <col min="6" max="6" width="32.7109375" style="1" customWidth="1"/>
    <col min="7" max="7" width="15.7109375" style="1" customWidth="1"/>
    <col min="8" max="8" width="32.7109375" style="1" customWidth="1"/>
    <col min="9" max="9" width="15.7109375" style="1" customWidth="1"/>
    <col min="10" max="10" width="32.7109375" customWidth="1"/>
    <col min="11" max="11" width="15.7109375" customWidth="1"/>
    <col min="12" max="12" width="32.7109375" customWidth="1"/>
    <col min="13" max="13" width="15.7109375" customWidth="1"/>
    <col min="14" max="14" width="21.7109375" customWidth="1"/>
  </cols>
  <sheetData>
    <row r="1" spans="2:13" ht="52.5" customHeight="1" thickBot="1">
      <c r="B1" s="281" t="s">
        <v>0</v>
      </c>
      <c r="C1" s="282"/>
      <c r="D1" s="282"/>
      <c r="E1" s="282"/>
      <c r="F1" s="282"/>
      <c r="G1" s="282"/>
      <c r="H1" s="282"/>
      <c r="I1" s="282"/>
      <c r="J1" s="282"/>
      <c r="K1" s="282"/>
      <c r="L1" s="282"/>
      <c r="M1" s="283"/>
    </row>
    <row r="2" spans="2:13" ht="19.5" thickBot="1">
      <c r="B2" s="43"/>
      <c r="C2" s="42"/>
      <c r="D2" s="42"/>
      <c r="E2" s="42"/>
      <c r="F2" s="42"/>
      <c r="G2" s="42"/>
      <c r="H2" s="42"/>
      <c r="I2" s="42"/>
      <c r="J2" s="42"/>
      <c r="K2" s="42"/>
      <c r="L2" s="42"/>
      <c r="M2" s="42"/>
    </row>
    <row r="3" spans="2:13" ht="19.5" thickBot="1">
      <c r="B3" s="43"/>
      <c r="D3" s="284" t="s">
        <v>1</v>
      </c>
      <c r="E3" s="285"/>
      <c r="F3" s="42"/>
      <c r="G3" s="42"/>
      <c r="H3" s="42"/>
      <c r="I3" s="42"/>
      <c r="J3" s="42"/>
      <c r="K3" s="42"/>
      <c r="L3" s="42"/>
      <c r="M3" s="42"/>
    </row>
    <row r="4" spans="2:13" ht="19.5" thickBot="1">
      <c r="B4" s="43"/>
      <c r="D4" s="49" t="s">
        <v>2</v>
      </c>
      <c r="E4" s="50" t="s">
        <v>3</v>
      </c>
      <c r="F4" s="42"/>
      <c r="G4" s="42"/>
      <c r="H4" s="42"/>
      <c r="I4" s="42"/>
      <c r="J4" s="42"/>
      <c r="K4" s="42"/>
      <c r="L4" s="42"/>
      <c r="M4" s="42"/>
    </row>
    <row r="5" spans="2:13" ht="18.75">
      <c r="B5" s="274" t="s">
        <v>4</v>
      </c>
      <c r="C5" s="172" t="s">
        <v>5</v>
      </c>
      <c r="D5" s="162"/>
      <c r="E5" s="49"/>
      <c r="F5" s="42"/>
      <c r="G5" s="42"/>
      <c r="H5" s="42"/>
      <c r="I5" s="42"/>
      <c r="J5" s="42"/>
      <c r="K5" s="42"/>
      <c r="L5" s="42"/>
      <c r="M5" s="42"/>
    </row>
    <row r="6" spans="2:13" ht="18.75">
      <c r="B6" s="275"/>
      <c r="C6" s="173" t="s">
        <v>6</v>
      </c>
      <c r="D6" s="163"/>
      <c r="E6" s="165"/>
      <c r="F6" s="42"/>
      <c r="G6" s="42"/>
      <c r="H6" s="42"/>
      <c r="I6" s="42"/>
      <c r="J6" s="42"/>
      <c r="K6" s="42"/>
      <c r="L6" s="42"/>
      <c r="M6" s="42"/>
    </row>
    <row r="7" spans="2:13" ht="18.75">
      <c r="B7" s="275"/>
      <c r="C7" s="173" t="s">
        <v>7</v>
      </c>
      <c r="D7" s="163"/>
      <c r="E7" s="165"/>
      <c r="F7" s="42"/>
      <c r="G7" s="42"/>
      <c r="H7" s="42"/>
      <c r="I7" s="42"/>
      <c r="J7" s="42"/>
      <c r="K7" s="42"/>
      <c r="L7" s="42"/>
      <c r="M7" s="42"/>
    </row>
    <row r="8" spans="2:13" ht="18.75">
      <c r="B8" s="275"/>
      <c r="C8" s="173" t="s">
        <v>8</v>
      </c>
      <c r="D8" s="163"/>
      <c r="E8" s="165"/>
      <c r="F8" s="42"/>
      <c r="G8" s="42"/>
      <c r="H8" s="42"/>
      <c r="I8" s="42"/>
      <c r="J8" s="42"/>
      <c r="K8" s="42"/>
      <c r="L8" s="42"/>
      <c r="M8" s="42"/>
    </row>
    <row r="9" spans="2:13" ht="19.5" thickBot="1">
      <c r="B9" s="275"/>
      <c r="C9" s="173" t="s">
        <v>9</v>
      </c>
      <c r="D9" s="164"/>
      <c r="E9" s="166"/>
      <c r="F9" s="42"/>
      <c r="G9" s="42"/>
      <c r="H9" s="42"/>
      <c r="I9" s="42"/>
      <c r="J9" s="42"/>
      <c r="K9" s="42"/>
      <c r="L9" s="42"/>
      <c r="M9" s="42"/>
    </row>
    <row r="10" spans="2:13" ht="18.75">
      <c r="B10" s="275"/>
      <c r="C10" s="172" t="s">
        <v>10</v>
      </c>
      <c r="D10" s="162"/>
      <c r="E10" s="49"/>
      <c r="F10" s="42"/>
      <c r="G10" s="42"/>
      <c r="H10" s="42"/>
      <c r="I10" s="42"/>
      <c r="J10" s="42"/>
      <c r="K10" s="42"/>
      <c r="L10" s="42"/>
      <c r="M10" s="42"/>
    </row>
    <row r="11" spans="2:13" ht="18.75">
      <c r="B11" s="275"/>
      <c r="C11" s="173" t="s">
        <v>11</v>
      </c>
      <c r="D11" s="163"/>
      <c r="E11" s="165"/>
      <c r="F11" s="42"/>
      <c r="G11" s="42"/>
      <c r="H11" s="42"/>
      <c r="I11" s="42"/>
      <c r="J11" s="42"/>
      <c r="K11" s="42"/>
      <c r="L11" s="42"/>
      <c r="M11" s="42"/>
    </row>
    <row r="12" spans="2:13" ht="19.5" thickBot="1">
      <c r="B12" s="275"/>
      <c r="C12" s="174" t="s">
        <v>12</v>
      </c>
      <c r="D12" s="164"/>
      <c r="E12" s="166"/>
      <c r="F12" s="42"/>
      <c r="G12" s="42"/>
      <c r="H12" s="42"/>
      <c r="I12" s="42"/>
      <c r="J12" s="42"/>
      <c r="K12" s="42"/>
      <c r="L12" s="42"/>
      <c r="M12" s="42"/>
    </row>
    <row r="13" spans="2:13" ht="18.75">
      <c r="B13" s="275"/>
      <c r="C13" s="172" t="s">
        <v>13</v>
      </c>
      <c r="D13" s="162"/>
      <c r="E13" s="49"/>
      <c r="F13" s="42"/>
      <c r="G13" s="42"/>
      <c r="H13" s="42"/>
      <c r="I13" s="42"/>
      <c r="J13" s="42"/>
      <c r="K13" s="42"/>
      <c r="L13" s="42"/>
      <c r="M13" s="42"/>
    </row>
    <row r="14" spans="2:13" ht="19.5" thickBot="1">
      <c r="B14" s="275"/>
      <c r="C14" s="174" t="s">
        <v>13</v>
      </c>
      <c r="D14" s="164"/>
      <c r="E14" s="166"/>
      <c r="F14" s="42"/>
      <c r="G14" s="42"/>
      <c r="H14" s="42"/>
      <c r="I14" s="42"/>
      <c r="J14" s="42"/>
      <c r="K14" s="42"/>
      <c r="L14" s="42"/>
      <c r="M14" s="42"/>
    </row>
    <row r="15" spans="2:13" ht="19.5" thickBot="1">
      <c r="B15" s="275"/>
      <c r="C15" s="284" t="s">
        <v>14</v>
      </c>
      <c r="D15" s="289"/>
      <c r="E15" s="166"/>
      <c r="F15" s="42"/>
      <c r="G15" s="42"/>
      <c r="H15" s="42"/>
      <c r="I15" s="42"/>
      <c r="J15" s="42"/>
      <c r="K15" s="42"/>
      <c r="L15" s="42"/>
      <c r="M15" s="42"/>
    </row>
    <row r="16" spans="2:13" s="53" customFormat="1" ht="18.75">
      <c r="B16" s="274" t="s">
        <v>15</v>
      </c>
      <c r="C16" s="52" t="s">
        <v>16</v>
      </c>
      <c r="D16" s="58" t="s">
        <v>213</v>
      </c>
      <c r="E16" s="65">
        <v>97.58</v>
      </c>
      <c r="F16" s="51"/>
      <c r="G16" s="51"/>
      <c r="H16" s="51"/>
      <c r="I16" s="51"/>
      <c r="J16" s="51"/>
      <c r="K16" s="51"/>
      <c r="L16" s="51"/>
      <c r="M16" s="51"/>
    </row>
    <row r="17" spans="2:13" s="53" customFormat="1" ht="18.75">
      <c r="B17" s="275"/>
      <c r="C17" s="54" t="s">
        <v>17</v>
      </c>
      <c r="D17" s="55"/>
      <c r="E17" s="66"/>
      <c r="F17" s="51"/>
      <c r="G17" s="51"/>
      <c r="H17" s="51"/>
      <c r="I17" s="51"/>
      <c r="J17" s="51"/>
      <c r="K17" s="51"/>
      <c r="L17" s="51"/>
      <c r="M17" s="51"/>
    </row>
    <row r="18" spans="2:13" s="53" customFormat="1" ht="19.5" thickBot="1">
      <c r="B18" s="275"/>
      <c r="C18" s="56" t="s">
        <v>18</v>
      </c>
      <c r="D18" s="57"/>
      <c r="E18" s="67"/>
      <c r="F18" s="51"/>
      <c r="G18" s="51"/>
      <c r="H18" s="51"/>
      <c r="I18" s="51"/>
      <c r="J18" s="51"/>
      <c r="K18" s="51"/>
      <c r="L18" s="51"/>
      <c r="M18" s="51"/>
    </row>
    <row r="19" spans="2:13" ht="18.75">
      <c r="B19" s="275"/>
      <c r="C19" s="45" t="s">
        <v>5</v>
      </c>
      <c r="D19" s="17" t="s">
        <v>253</v>
      </c>
      <c r="E19" s="66">
        <v>44.6</v>
      </c>
      <c r="F19" s="42"/>
      <c r="G19" s="42"/>
      <c r="H19" s="42"/>
      <c r="I19" s="42"/>
      <c r="J19" s="42"/>
      <c r="K19" s="42"/>
      <c r="L19" s="42"/>
      <c r="M19" s="42"/>
    </row>
    <row r="20" spans="2:13" ht="18.75">
      <c r="B20" s="275"/>
      <c r="C20" s="45" t="s">
        <v>6</v>
      </c>
      <c r="D20" s="17" t="s">
        <v>19</v>
      </c>
      <c r="E20" s="66">
        <v>63</v>
      </c>
      <c r="F20" s="42"/>
      <c r="G20" s="42"/>
      <c r="H20" s="42"/>
      <c r="I20" s="42"/>
      <c r="J20" s="42"/>
      <c r="K20" s="42"/>
      <c r="L20" s="42"/>
      <c r="M20" s="42"/>
    </row>
    <row r="21" spans="2:13" ht="18.75">
      <c r="B21" s="275"/>
      <c r="C21" s="45" t="s">
        <v>7</v>
      </c>
      <c r="D21" s="17"/>
      <c r="E21" s="66"/>
      <c r="F21" s="42"/>
      <c r="G21" s="42"/>
      <c r="H21" s="42"/>
      <c r="I21" s="42"/>
      <c r="J21" s="42"/>
      <c r="K21" s="42"/>
      <c r="L21" s="42"/>
      <c r="M21" s="42"/>
    </row>
    <row r="22" spans="2:13" ht="18.75">
      <c r="B22" s="275"/>
      <c r="C22" s="45" t="s">
        <v>8</v>
      </c>
      <c r="D22" s="17"/>
      <c r="E22" s="66"/>
      <c r="F22" s="42"/>
      <c r="G22" s="42"/>
      <c r="H22" s="42"/>
      <c r="I22" s="42"/>
      <c r="J22" s="42"/>
      <c r="K22" s="42"/>
      <c r="L22" s="42"/>
      <c r="M22" s="42"/>
    </row>
    <row r="23" spans="2:13" ht="19.5" thickBot="1">
      <c r="B23" s="275"/>
      <c r="C23" s="45" t="s">
        <v>9</v>
      </c>
      <c r="D23" s="18"/>
      <c r="E23" s="67"/>
      <c r="F23" s="42"/>
      <c r="G23" s="42"/>
      <c r="H23" s="42"/>
      <c r="I23" s="42"/>
      <c r="J23" s="42"/>
      <c r="K23" s="42"/>
      <c r="L23" s="42"/>
      <c r="M23" s="42"/>
    </row>
    <row r="24" spans="2:13" ht="18.75">
      <c r="B24" s="275"/>
      <c r="C24" s="44" t="s">
        <v>10</v>
      </c>
      <c r="D24" s="11" t="s">
        <v>20</v>
      </c>
      <c r="E24" s="65">
        <v>22.4</v>
      </c>
      <c r="F24" s="42"/>
      <c r="G24" s="42"/>
      <c r="H24" s="42"/>
      <c r="I24" s="42"/>
      <c r="J24" s="42"/>
      <c r="K24" s="42"/>
      <c r="L24" s="42"/>
      <c r="M24" s="42"/>
    </row>
    <row r="25" spans="2:13" ht="18.75">
      <c r="B25" s="275"/>
      <c r="C25" s="45" t="s">
        <v>11</v>
      </c>
      <c r="D25" s="11"/>
      <c r="E25" s="66"/>
      <c r="F25" s="42"/>
      <c r="G25" s="42"/>
      <c r="H25" s="42"/>
      <c r="I25" s="42"/>
      <c r="J25" s="42"/>
      <c r="K25" s="42"/>
      <c r="L25" s="42"/>
      <c r="M25" s="42"/>
    </row>
    <row r="26" spans="2:13" ht="19.5" thickBot="1">
      <c r="B26" s="275"/>
      <c r="C26" s="46" t="s">
        <v>12</v>
      </c>
      <c r="D26" s="11"/>
      <c r="E26" s="67"/>
      <c r="F26" s="42"/>
      <c r="G26" s="42"/>
      <c r="H26" s="42"/>
      <c r="I26" s="42"/>
      <c r="J26" s="42"/>
      <c r="K26" s="42"/>
      <c r="L26" s="42"/>
      <c r="M26" s="42"/>
    </row>
    <row r="27" spans="2:13" ht="18.75">
      <c r="B27" s="275"/>
      <c r="C27" s="45" t="s">
        <v>13</v>
      </c>
      <c r="D27" s="36"/>
      <c r="E27" s="68"/>
      <c r="F27" s="42"/>
      <c r="G27" s="42"/>
      <c r="H27" s="42"/>
      <c r="I27" s="42"/>
      <c r="J27" s="42"/>
      <c r="K27" s="42"/>
      <c r="L27" s="42"/>
      <c r="M27" s="42"/>
    </row>
    <row r="28" spans="2:13" ht="19.5" thickBot="1">
      <c r="B28" s="275"/>
      <c r="C28" s="46" t="s">
        <v>13</v>
      </c>
      <c r="D28" s="18"/>
      <c r="E28" s="69"/>
      <c r="F28" s="42"/>
      <c r="G28" s="42"/>
      <c r="H28" s="42"/>
      <c r="I28" s="42"/>
      <c r="J28" s="42"/>
      <c r="K28" s="42"/>
      <c r="L28" s="42"/>
      <c r="M28" s="42"/>
    </row>
    <row r="29" spans="2:13" ht="16.149999999999999" customHeight="1" thickBot="1">
      <c r="B29" s="276"/>
      <c r="C29" s="284" t="s">
        <v>21</v>
      </c>
      <c r="D29" s="285"/>
      <c r="E29" s="128">
        <f>SUM(E16:E28)</f>
        <v>227.58</v>
      </c>
    </row>
    <row r="30" spans="2:13" ht="16.149999999999999" customHeight="1">
      <c r="B30" s="274" t="s">
        <v>22</v>
      </c>
      <c r="C30" s="44" t="s">
        <v>5</v>
      </c>
      <c r="D30" s="40"/>
      <c r="E30" s="169"/>
    </row>
    <row r="31" spans="2:13" ht="16.149999999999999" customHeight="1">
      <c r="B31" s="275"/>
      <c r="C31" s="45" t="s">
        <v>6</v>
      </c>
      <c r="D31" s="110"/>
      <c r="E31" s="170"/>
    </row>
    <row r="32" spans="2:13" ht="16.149999999999999" customHeight="1">
      <c r="B32" s="275"/>
      <c r="C32" s="45" t="s">
        <v>7</v>
      </c>
      <c r="D32" s="110"/>
      <c r="E32" s="170"/>
    </row>
    <row r="33" spans="2:5" ht="16.149999999999999" customHeight="1">
      <c r="B33" s="275"/>
      <c r="C33" s="45" t="s">
        <v>8</v>
      </c>
      <c r="D33" s="110"/>
      <c r="E33" s="170"/>
    </row>
    <row r="34" spans="2:5" ht="16.149999999999999" customHeight="1" thickBot="1">
      <c r="B34" s="275"/>
      <c r="C34" s="45" t="s">
        <v>9</v>
      </c>
      <c r="D34" s="19"/>
      <c r="E34" s="171"/>
    </row>
    <row r="35" spans="2:5" ht="16.149999999999999" customHeight="1">
      <c r="B35" s="275"/>
      <c r="C35" s="44" t="s">
        <v>10</v>
      </c>
      <c r="D35" s="40"/>
      <c r="E35" s="169"/>
    </row>
    <row r="36" spans="2:5" ht="16.149999999999999" customHeight="1">
      <c r="B36" s="275"/>
      <c r="C36" s="45" t="s">
        <v>11</v>
      </c>
      <c r="D36" s="110"/>
      <c r="E36" s="170"/>
    </row>
    <row r="37" spans="2:5" ht="16.149999999999999" customHeight="1" thickBot="1">
      <c r="B37" s="275"/>
      <c r="C37" s="46" t="s">
        <v>12</v>
      </c>
      <c r="D37" s="19"/>
      <c r="E37" s="171"/>
    </row>
    <row r="38" spans="2:5" ht="16.149999999999999" customHeight="1">
      <c r="B38" s="275"/>
      <c r="C38" s="44" t="s">
        <v>13</v>
      </c>
      <c r="D38" s="40"/>
      <c r="E38" s="169"/>
    </row>
    <row r="39" spans="2:5" ht="16.149999999999999" customHeight="1" thickBot="1">
      <c r="B39" s="275"/>
      <c r="C39" s="46" t="s">
        <v>13</v>
      </c>
      <c r="D39" s="19"/>
      <c r="E39" s="171"/>
    </row>
    <row r="40" spans="2:5" ht="16.149999999999999" customHeight="1" thickBot="1">
      <c r="B40" s="275"/>
      <c r="C40" s="290" t="s">
        <v>23</v>
      </c>
      <c r="D40" s="291"/>
      <c r="E40" s="167"/>
    </row>
    <row r="41" spans="2:5" ht="16.149999999999999" customHeight="1">
      <c r="B41" s="274" t="s">
        <v>24</v>
      </c>
      <c r="C41" s="44" t="s">
        <v>5</v>
      </c>
      <c r="D41" s="108"/>
      <c r="E41" s="169"/>
    </row>
    <row r="42" spans="2:5" ht="16.149999999999999" customHeight="1">
      <c r="B42" s="275"/>
      <c r="C42" s="45" t="s">
        <v>6</v>
      </c>
      <c r="E42" s="170"/>
    </row>
    <row r="43" spans="2:5" ht="16.149999999999999" customHeight="1">
      <c r="B43" s="275"/>
      <c r="C43" s="45" t="s">
        <v>7</v>
      </c>
      <c r="E43" s="170"/>
    </row>
    <row r="44" spans="2:5" ht="16.149999999999999" customHeight="1">
      <c r="B44" s="275"/>
      <c r="C44" s="45" t="s">
        <v>8</v>
      </c>
      <c r="E44" s="170"/>
    </row>
    <row r="45" spans="2:5" ht="16.149999999999999" customHeight="1" thickBot="1">
      <c r="B45" s="275"/>
      <c r="C45" s="46" t="s">
        <v>9</v>
      </c>
      <c r="D45" s="12"/>
      <c r="E45" s="171"/>
    </row>
    <row r="46" spans="2:5" ht="16.149999999999999" customHeight="1">
      <c r="B46" s="275"/>
      <c r="C46" s="45" t="s">
        <v>10</v>
      </c>
      <c r="D46" s="40"/>
      <c r="E46" s="169"/>
    </row>
    <row r="47" spans="2:5" ht="16.149999999999999" customHeight="1">
      <c r="B47" s="275"/>
      <c r="C47" s="45" t="s">
        <v>11</v>
      </c>
      <c r="D47" s="110"/>
      <c r="E47" s="170"/>
    </row>
    <row r="48" spans="2:5" ht="16.149999999999999" customHeight="1" thickBot="1">
      <c r="B48" s="275"/>
      <c r="C48" s="46" t="s">
        <v>12</v>
      </c>
      <c r="D48" s="19"/>
      <c r="E48" s="171"/>
    </row>
    <row r="49" spans="2:13" ht="16.149999999999999" customHeight="1">
      <c r="B49" s="275"/>
      <c r="C49" s="44" t="s">
        <v>13</v>
      </c>
      <c r="D49" s="40"/>
      <c r="E49" s="169"/>
    </row>
    <row r="50" spans="2:13" ht="16.149999999999999" customHeight="1" thickBot="1">
      <c r="B50" s="275"/>
      <c r="C50" s="46" t="s">
        <v>13</v>
      </c>
      <c r="D50" s="19"/>
      <c r="E50" s="171"/>
    </row>
    <row r="51" spans="2:13" ht="16.149999999999999" customHeight="1" thickBot="1">
      <c r="B51" s="275"/>
      <c r="C51" s="292" t="s">
        <v>25</v>
      </c>
      <c r="D51" s="293"/>
      <c r="E51" s="168"/>
    </row>
    <row r="52" spans="2:13" ht="16.5" thickBot="1">
      <c r="B52" s="286" t="s">
        <v>26</v>
      </c>
      <c r="C52" s="287"/>
      <c r="D52" s="288"/>
      <c r="E52" s="175"/>
    </row>
    <row r="56" spans="2:13" ht="16.5" thickBot="1"/>
    <row r="57" spans="2:13" ht="16.5" thickBot="1">
      <c r="D57" s="279" t="s">
        <v>27</v>
      </c>
      <c r="E57" s="280"/>
      <c r="F57" s="279" t="s">
        <v>28</v>
      </c>
      <c r="G57" s="280"/>
      <c r="H57" s="279" t="s">
        <v>29</v>
      </c>
      <c r="I57" s="280"/>
      <c r="J57" s="279" t="s">
        <v>30</v>
      </c>
      <c r="K57" s="280"/>
      <c r="L57" s="279" t="s">
        <v>31</v>
      </c>
      <c r="M57" s="280"/>
    </row>
    <row r="58" spans="2:13" ht="16.5" thickBot="1">
      <c r="D58" s="112" t="s">
        <v>2</v>
      </c>
      <c r="E58" s="49" t="s">
        <v>3</v>
      </c>
      <c r="F58" s="113" t="s">
        <v>2</v>
      </c>
      <c r="G58" s="41" t="s">
        <v>3</v>
      </c>
      <c r="H58" s="113" t="s">
        <v>2</v>
      </c>
      <c r="I58" s="41" t="s">
        <v>3</v>
      </c>
      <c r="J58" s="113" t="s">
        <v>2</v>
      </c>
      <c r="K58" s="41" t="s">
        <v>3</v>
      </c>
      <c r="L58" s="113" t="s">
        <v>2</v>
      </c>
      <c r="M58" s="41" t="s">
        <v>3</v>
      </c>
    </row>
    <row r="59" spans="2:13">
      <c r="B59" s="274" t="s">
        <v>4</v>
      </c>
      <c r="C59" s="37" t="s">
        <v>5</v>
      </c>
      <c r="D59" s="40"/>
      <c r="E59" s="129"/>
      <c r="F59" s="108"/>
      <c r="G59" s="129"/>
      <c r="H59" s="108"/>
      <c r="I59" s="129"/>
      <c r="J59" s="109"/>
      <c r="K59" s="129"/>
      <c r="L59" s="109"/>
      <c r="M59" s="129"/>
    </row>
    <row r="60" spans="2:13">
      <c r="B60" s="275"/>
      <c r="C60" s="38" t="s">
        <v>6</v>
      </c>
      <c r="D60" s="110"/>
      <c r="E60" s="130"/>
      <c r="G60" s="130"/>
      <c r="I60" s="130"/>
      <c r="K60" s="130"/>
      <c r="M60" s="130"/>
    </row>
    <row r="61" spans="2:13">
      <c r="B61" s="275"/>
      <c r="C61" s="38" t="s">
        <v>7</v>
      </c>
      <c r="D61" s="110"/>
      <c r="E61" s="130"/>
      <c r="G61" s="130"/>
      <c r="I61" s="130"/>
      <c r="K61" s="130"/>
      <c r="M61" s="130"/>
    </row>
    <row r="62" spans="2:13">
      <c r="B62" s="275"/>
      <c r="C62" s="38" t="s">
        <v>8</v>
      </c>
      <c r="D62" s="110"/>
      <c r="E62" s="130"/>
      <c r="G62" s="130"/>
      <c r="I62" s="130"/>
      <c r="K62" s="130"/>
      <c r="M62" s="130"/>
    </row>
    <row r="63" spans="2:13" ht="16.5" thickBot="1">
      <c r="B63" s="275"/>
      <c r="C63" s="38" t="s">
        <v>9</v>
      </c>
      <c r="D63" s="19"/>
      <c r="E63" s="131"/>
      <c r="F63" s="12"/>
      <c r="G63" s="131"/>
      <c r="H63" s="12"/>
      <c r="I63" s="131"/>
      <c r="J63" s="111"/>
      <c r="K63" s="131"/>
      <c r="L63" s="111"/>
      <c r="M63" s="131"/>
    </row>
    <row r="64" spans="2:13">
      <c r="B64" s="275"/>
      <c r="C64" s="37" t="s">
        <v>10</v>
      </c>
      <c r="D64" s="40"/>
      <c r="E64" s="130"/>
      <c r="F64" s="108"/>
      <c r="G64" s="130"/>
      <c r="H64" s="108"/>
      <c r="I64" s="130"/>
      <c r="J64" s="109"/>
      <c r="K64" s="130"/>
      <c r="L64" s="109"/>
      <c r="M64" s="130"/>
    </row>
    <row r="65" spans="2:13">
      <c r="B65" s="275"/>
      <c r="C65" s="38" t="s">
        <v>11</v>
      </c>
      <c r="D65" s="110"/>
      <c r="E65" s="130"/>
      <c r="G65" s="130"/>
      <c r="I65" s="130"/>
      <c r="K65" s="130"/>
      <c r="M65" s="130"/>
    </row>
    <row r="66" spans="2:13" ht="16.5" thickBot="1">
      <c r="B66" s="275"/>
      <c r="C66" s="39" t="s">
        <v>12</v>
      </c>
      <c r="D66" s="19"/>
      <c r="E66" s="130"/>
      <c r="F66" s="12"/>
      <c r="G66" s="130"/>
      <c r="H66" s="12"/>
      <c r="I66" s="130"/>
      <c r="J66" s="111"/>
      <c r="K66" s="130"/>
      <c r="L66" s="111"/>
      <c r="M66" s="130"/>
    </row>
    <row r="67" spans="2:13">
      <c r="B67" s="275"/>
      <c r="C67" s="37" t="s">
        <v>13</v>
      </c>
      <c r="D67" s="40"/>
      <c r="E67" s="129"/>
      <c r="F67" s="108"/>
      <c r="G67" s="129"/>
      <c r="H67" s="108"/>
      <c r="I67" s="129"/>
      <c r="J67" s="109"/>
      <c r="K67" s="129"/>
      <c r="L67" s="109"/>
      <c r="M67" s="129"/>
    </row>
    <row r="68" spans="2:13" ht="16.5" thickBot="1">
      <c r="B68" s="275"/>
      <c r="C68" s="39" t="s">
        <v>13</v>
      </c>
      <c r="D68" s="110"/>
      <c r="E68" s="131"/>
      <c r="G68" s="131"/>
      <c r="I68" s="131"/>
      <c r="K68" s="131"/>
      <c r="M68" s="131"/>
    </row>
    <row r="69" spans="2:13" ht="16.5" thickBot="1">
      <c r="B69" s="275"/>
      <c r="C69" s="114" t="s">
        <v>14</v>
      </c>
      <c r="D69" s="115"/>
      <c r="E69" s="128">
        <f>+SUM(E59:E68)</f>
        <v>0</v>
      </c>
      <c r="F69" s="116"/>
      <c r="G69" s="128">
        <f>+SUM(G59:G68)</f>
        <v>0</v>
      </c>
      <c r="H69" s="116"/>
      <c r="I69" s="128">
        <f>+SUM(I59:I68)</f>
        <v>0</v>
      </c>
      <c r="J69" s="117"/>
      <c r="K69" s="128">
        <f>+SUM(K59:K68)</f>
        <v>0</v>
      </c>
      <c r="L69" s="117"/>
      <c r="M69" s="128">
        <f>+SUM(M59:M68)</f>
        <v>0</v>
      </c>
    </row>
    <row r="70" spans="2:13" ht="15.6" customHeight="1">
      <c r="B70" s="274" t="s">
        <v>32</v>
      </c>
      <c r="C70" s="37" t="s">
        <v>16</v>
      </c>
      <c r="D70" s="40"/>
      <c r="E70" s="130"/>
      <c r="F70" s="108"/>
      <c r="G70" s="130"/>
      <c r="H70" s="108"/>
      <c r="I70" s="130"/>
      <c r="J70" s="109"/>
      <c r="K70" s="130"/>
      <c r="L70" s="109"/>
      <c r="M70" s="130"/>
    </row>
    <row r="71" spans="2:13">
      <c r="B71" s="275"/>
      <c r="C71" s="38" t="s">
        <v>17</v>
      </c>
      <c r="D71" s="110"/>
      <c r="E71" s="130"/>
      <c r="G71" s="130"/>
      <c r="I71" s="130"/>
      <c r="K71" s="130"/>
      <c r="M71" s="130"/>
    </row>
    <row r="72" spans="2:13" ht="16.5" thickBot="1">
      <c r="B72" s="275"/>
      <c r="C72" s="39" t="s">
        <v>18</v>
      </c>
      <c r="D72" s="19"/>
      <c r="E72" s="130"/>
      <c r="F72" s="12"/>
      <c r="G72" s="130"/>
      <c r="H72" s="12"/>
      <c r="I72" s="130"/>
      <c r="J72" s="111"/>
      <c r="K72" s="130"/>
      <c r="L72" s="111"/>
      <c r="M72" s="130"/>
    </row>
    <row r="73" spans="2:13">
      <c r="B73" s="275"/>
      <c r="C73" s="37" t="s">
        <v>5</v>
      </c>
      <c r="D73" s="40"/>
      <c r="E73" s="129"/>
      <c r="F73" s="108"/>
      <c r="G73" s="129"/>
      <c r="H73" s="108"/>
      <c r="I73" s="129"/>
      <c r="J73" s="109"/>
      <c r="K73" s="129"/>
      <c r="L73" s="109"/>
      <c r="M73" s="129"/>
    </row>
    <row r="74" spans="2:13">
      <c r="B74" s="275"/>
      <c r="C74" s="38" t="s">
        <v>6</v>
      </c>
      <c r="D74" s="110"/>
      <c r="E74" s="130"/>
      <c r="G74" s="130"/>
      <c r="I74" s="130"/>
      <c r="K74" s="130"/>
      <c r="M74" s="130"/>
    </row>
    <row r="75" spans="2:13">
      <c r="B75" s="275"/>
      <c r="C75" s="38" t="s">
        <v>7</v>
      </c>
      <c r="D75" s="110"/>
      <c r="E75" s="130"/>
      <c r="G75" s="130"/>
      <c r="I75" s="130"/>
      <c r="K75" s="130"/>
      <c r="M75" s="130"/>
    </row>
    <row r="76" spans="2:13">
      <c r="B76" s="275"/>
      <c r="C76" s="38" t="s">
        <v>8</v>
      </c>
      <c r="D76" s="110"/>
      <c r="E76" s="130"/>
      <c r="G76" s="130"/>
      <c r="I76" s="130"/>
      <c r="K76" s="130"/>
      <c r="M76" s="130"/>
    </row>
    <row r="77" spans="2:13" ht="16.5" thickBot="1">
      <c r="B77" s="275"/>
      <c r="C77" s="39" t="s">
        <v>9</v>
      </c>
      <c r="D77" s="19"/>
      <c r="E77" s="131"/>
      <c r="F77" s="12"/>
      <c r="G77" s="131"/>
      <c r="H77" s="12"/>
      <c r="I77" s="131"/>
      <c r="J77" s="111"/>
      <c r="K77" s="131"/>
      <c r="L77" s="111"/>
      <c r="M77" s="131"/>
    </row>
    <row r="78" spans="2:13">
      <c r="B78" s="275"/>
      <c r="C78" s="38" t="s">
        <v>10</v>
      </c>
      <c r="D78" s="40"/>
      <c r="E78" s="130"/>
      <c r="F78" s="108"/>
      <c r="G78" s="130"/>
      <c r="H78" s="108"/>
      <c r="I78" s="130"/>
      <c r="J78" s="109"/>
      <c r="K78" s="130"/>
      <c r="L78" s="109"/>
      <c r="M78" s="130"/>
    </row>
    <row r="79" spans="2:13">
      <c r="B79" s="275"/>
      <c r="C79" s="38" t="s">
        <v>11</v>
      </c>
      <c r="D79" s="110"/>
      <c r="E79" s="130"/>
      <c r="G79" s="130"/>
      <c r="I79" s="130"/>
      <c r="K79" s="130"/>
      <c r="M79" s="130"/>
    </row>
    <row r="80" spans="2:13" ht="16.5" thickBot="1">
      <c r="B80" s="275"/>
      <c r="C80" s="39" t="s">
        <v>12</v>
      </c>
      <c r="D80" s="19"/>
      <c r="E80" s="130"/>
      <c r="F80" s="12"/>
      <c r="G80" s="130"/>
      <c r="H80" s="12"/>
      <c r="I80" s="130"/>
      <c r="J80" s="111"/>
      <c r="K80" s="130"/>
      <c r="L80" s="111"/>
      <c r="M80" s="130"/>
    </row>
    <row r="81" spans="2:13">
      <c r="B81" s="275"/>
      <c r="C81" s="37" t="s">
        <v>13</v>
      </c>
      <c r="D81" s="40"/>
      <c r="E81" s="129"/>
      <c r="F81" s="108"/>
      <c r="G81" s="129"/>
      <c r="H81" s="108"/>
      <c r="I81" s="129"/>
      <c r="J81" s="109"/>
      <c r="K81" s="129"/>
      <c r="L81" s="109"/>
      <c r="M81" s="129"/>
    </row>
    <row r="82" spans="2:13" ht="16.5" thickBot="1">
      <c r="B82" s="275"/>
      <c r="C82" s="39" t="s">
        <v>13</v>
      </c>
      <c r="D82" s="19"/>
      <c r="E82" s="131"/>
      <c r="F82" s="12"/>
      <c r="G82" s="131"/>
      <c r="H82" s="12"/>
      <c r="I82" s="131"/>
      <c r="J82" s="111"/>
      <c r="K82" s="131"/>
      <c r="L82" s="111"/>
      <c r="M82" s="131"/>
    </row>
    <row r="83" spans="2:13" ht="16.5" thickBot="1">
      <c r="B83" s="276"/>
      <c r="C83" s="118" t="s">
        <v>21</v>
      </c>
      <c r="D83" s="120"/>
      <c r="E83" s="128">
        <f>+SUM(E73:E82)</f>
        <v>0</v>
      </c>
      <c r="F83" s="122"/>
      <c r="G83" s="128">
        <f>+SUM(G70:G82)</f>
        <v>0</v>
      </c>
      <c r="H83" s="122"/>
      <c r="I83" s="128">
        <f>+SUM(I70:I82)</f>
        <v>0</v>
      </c>
      <c r="J83" s="123"/>
      <c r="K83" s="128">
        <f>+SUM(K70:K82)</f>
        <v>0</v>
      </c>
      <c r="L83" s="123"/>
      <c r="M83" s="128">
        <f>+SUM(M70:M82)</f>
        <v>0</v>
      </c>
    </row>
    <row r="84" spans="2:13">
      <c r="B84" s="274" t="s">
        <v>22</v>
      </c>
      <c r="C84" s="37" t="s">
        <v>5</v>
      </c>
      <c r="D84" s="40"/>
      <c r="E84" s="129"/>
      <c r="F84" s="108"/>
      <c r="G84" s="129"/>
      <c r="H84" s="108"/>
      <c r="I84" s="129"/>
      <c r="J84" s="109"/>
      <c r="K84" s="129"/>
      <c r="L84" s="109"/>
      <c r="M84" s="129"/>
    </row>
    <row r="85" spans="2:13">
      <c r="B85" s="275"/>
      <c r="C85" s="38" t="s">
        <v>6</v>
      </c>
      <c r="D85" s="110"/>
      <c r="E85" s="130"/>
      <c r="G85" s="130"/>
      <c r="I85" s="130"/>
      <c r="K85" s="130"/>
      <c r="M85" s="130"/>
    </row>
    <row r="86" spans="2:13">
      <c r="B86" s="275"/>
      <c r="C86" s="38" t="s">
        <v>7</v>
      </c>
      <c r="D86" s="110"/>
      <c r="E86" s="130"/>
      <c r="G86" s="130"/>
      <c r="I86" s="130"/>
      <c r="K86" s="130"/>
      <c r="M86" s="130"/>
    </row>
    <row r="87" spans="2:13">
      <c r="B87" s="275"/>
      <c r="C87" s="38" t="s">
        <v>8</v>
      </c>
      <c r="D87" s="110"/>
      <c r="E87" s="130"/>
      <c r="G87" s="130"/>
      <c r="I87" s="130"/>
      <c r="K87" s="130"/>
      <c r="M87" s="130"/>
    </row>
    <row r="88" spans="2:13" ht="16.5" thickBot="1">
      <c r="B88" s="275"/>
      <c r="C88" s="38" t="s">
        <v>9</v>
      </c>
      <c r="D88" s="19"/>
      <c r="E88" s="131"/>
      <c r="F88" s="12"/>
      <c r="G88" s="131"/>
      <c r="H88" s="12"/>
      <c r="I88" s="131"/>
      <c r="J88" s="111"/>
      <c r="K88" s="131"/>
      <c r="L88" s="111"/>
      <c r="M88" s="131"/>
    </row>
    <row r="89" spans="2:13">
      <c r="B89" s="275"/>
      <c r="C89" s="37" t="s">
        <v>10</v>
      </c>
      <c r="D89" s="40"/>
      <c r="E89" s="130"/>
      <c r="F89" s="108"/>
      <c r="G89" s="130"/>
      <c r="H89" s="108"/>
      <c r="I89" s="130"/>
      <c r="J89" s="109"/>
      <c r="K89" s="130"/>
      <c r="L89" s="109"/>
      <c r="M89" s="130"/>
    </row>
    <row r="90" spans="2:13">
      <c r="B90" s="275"/>
      <c r="C90" s="38" t="s">
        <v>11</v>
      </c>
      <c r="D90" s="110"/>
      <c r="E90" s="130"/>
      <c r="G90" s="130"/>
      <c r="I90" s="130"/>
      <c r="K90" s="130"/>
      <c r="M90" s="130"/>
    </row>
    <row r="91" spans="2:13" ht="16.5" thickBot="1">
      <c r="B91" s="275"/>
      <c r="C91" s="39" t="s">
        <v>12</v>
      </c>
      <c r="D91" s="19"/>
      <c r="E91" s="130"/>
      <c r="F91" s="12"/>
      <c r="G91" s="130"/>
      <c r="H91" s="12"/>
      <c r="I91" s="130"/>
      <c r="J91" s="111"/>
      <c r="K91" s="130"/>
      <c r="L91" s="111"/>
      <c r="M91" s="130"/>
    </row>
    <row r="92" spans="2:13">
      <c r="B92" s="275"/>
      <c r="C92" s="37" t="s">
        <v>13</v>
      </c>
      <c r="D92" s="40"/>
      <c r="E92" s="129"/>
      <c r="F92" s="108"/>
      <c r="G92" s="129"/>
      <c r="H92" s="108"/>
      <c r="I92" s="129"/>
      <c r="J92" s="109"/>
      <c r="K92" s="129"/>
      <c r="L92" s="109"/>
      <c r="M92" s="129"/>
    </row>
    <row r="93" spans="2:13" ht="16.5" thickBot="1">
      <c r="B93" s="275"/>
      <c r="C93" s="39" t="s">
        <v>13</v>
      </c>
      <c r="D93" s="19"/>
      <c r="E93" s="131"/>
      <c r="F93" s="12"/>
      <c r="G93" s="131"/>
      <c r="H93" s="12"/>
      <c r="I93" s="131"/>
      <c r="J93" s="111"/>
      <c r="K93" s="131"/>
      <c r="L93" s="111"/>
      <c r="M93" s="131"/>
    </row>
    <row r="94" spans="2:13" ht="16.5" thickBot="1">
      <c r="B94" s="275"/>
      <c r="C94" s="114" t="s">
        <v>23</v>
      </c>
      <c r="D94" s="119"/>
      <c r="E94" s="128">
        <f>+SUM(E84:E93)</f>
        <v>0</v>
      </c>
      <c r="F94" s="121"/>
      <c r="G94" s="128">
        <f>+SUM(G84:G93)</f>
        <v>0</v>
      </c>
      <c r="H94" s="121"/>
      <c r="I94" s="128">
        <f>+SUM(I84:I93)</f>
        <v>0</v>
      </c>
      <c r="J94" s="124"/>
      <c r="K94" s="128">
        <f>+SUM(K84:K93)</f>
        <v>0</v>
      </c>
      <c r="L94" s="124"/>
      <c r="M94" s="128">
        <f>+SUM(M84:M93)</f>
        <v>0</v>
      </c>
    </row>
    <row r="95" spans="2:13">
      <c r="B95" s="274" t="s">
        <v>24</v>
      </c>
      <c r="C95" s="37" t="s">
        <v>5</v>
      </c>
      <c r="D95" s="40"/>
      <c r="E95" s="129"/>
      <c r="F95" s="108"/>
      <c r="G95" s="129"/>
      <c r="H95" s="108"/>
      <c r="I95" s="129"/>
      <c r="J95" s="109"/>
      <c r="K95" s="129"/>
      <c r="L95" s="109"/>
      <c r="M95" s="129"/>
    </row>
    <row r="96" spans="2:13">
      <c r="B96" s="275"/>
      <c r="C96" s="38" t="s">
        <v>6</v>
      </c>
      <c r="D96" s="110"/>
      <c r="E96" s="130"/>
      <c r="G96" s="130"/>
      <c r="I96" s="130"/>
      <c r="K96" s="130"/>
      <c r="M96" s="130"/>
    </row>
    <row r="97" spans="2:13">
      <c r="B97" s="275"/>
      <c r="C97" s="38" t="s">
        <v>7</v>
      </c>
      <c r="D97" s="110"/>
      <c r="E97" s="130"/>
      <c r="G97" s="130"/>
      <c r="I97" s="130"/>
      <c r="K97" s="130"/>
      <c r="M97" s="130"/>
    </row>
    <row r="98" spans="2:13">
      <c r="B98" s="275"/>
      <c r="C98" s="38" t="s">
        <v>8</v>
      </c>
      <c r="D98" s="110"/>
      <c r="E98" s="130"/>
      <c r="G98" s="130"/>
      <c r="I98" s="130"/>
      <c r="K98" s="130"/>
      <c r="M98" s="130"/>
    </row>
    <row r="99" spans="2:13" ht="16.5" thickBot="1">
      <c r="B99" s="275"/>
      <c r="C99" s="38" t="s">
        <v>9</v>
      </c>
      <c r="D99" s="110"/>
      <c r="E99" s="131"/>
      <c r="G99" s="131"/>
      <c r="I99" s="131"/>
      <c r="K99" s="131"/>
      <c r="M99" s="131"/>
    </row>
    <row r="100" spans="2:13">
      <c r="B100" s="275"/>
      <c r="C100" s="37" t="s">
        <v>10</v>
      </c>
      <c r="D100" s="40"/>
      <c r="E100" s="130"/>
      <c r="F100" s="108"/>
      <c r="G100" s="130"/>
      <c r="H100" s="108"/>
      <c r="I100" s="130"/>
      <c r="J100" s="109"/>
      <c r="K100" s="130"/>
      <c r="L100" s="109"/>
      <c r="M100" s="130"/>
    </row>
    <row r="101" spans="2:13">
      <c r="B101" s="275"/>
      <c r="C101" s="38" t="s">
        <v>11</v>
      </c>
      <c r="D101" s="110"/>
      <c r="E101" s="130"/>
      <c r="G101" s="130"/>
      <c r="I101" s="130"/>
      <c r="K101" s="130"/>
      <c r="M101" s="130"/>
    </row>
    <row r="102" spans="2:13" ht="16.5" thickBot="1">
      <c r="B102" s="275"/>
      <c r="C102" s="39" t="s">
        <v>12</v>
      </c>
      <c r="D102" s="110"/>
      <c r="E102" s="130"/>
      <c r="G102" s="130"/>
      <c r="I102" s="130"/>
      <c r="K102" s="130"/>
      <c r="M102" s="130"/>
    </row>
    <row r="103" spans="2:13">
      <c r="B103" s="275"/>
      <c r="C103" s="37" t="s">
        <v>13</v>
      </c>
      <c r="D103" s="40"/>
      <c r="E103" s="129"/>
      <c r="F103" s="108"/>
      <c r="G103" s="129"/>
      <c r="H103" s="108"/>
      <c r="I103" s="129"/>
      <c r="J103" s="109"/>
      <c r="K103" s="129"/>
      <c r="L103" s="109"/>
      <c r="M103" s="129"/>
    </row>
    <row r="104" spans="2:13" ht="16.5" thickBot="1">
      <c r="B104" s="275"/>
      <c r="C104" s="39" t="s">
        <v>13</v>
      </c>
      <c r="D104" s="19"/>
      <c r="E104" s="131"/>
      <c r="F104" s="12"/>
      <c r="G104" s="131"/>
      <c r="H104" s="12"/>
      <c r="I104" s="131"/>
      <c r="J104" s="111"/>
      <c r="K104" s="131"/>
      <c r="L104" s="111"/>
      <c r="M104" s="131"/>
    </row>
    <row r="105" spans="2:13" ht="16.5" thickBot="1">
      <c r="B105" s="276"/>
      <c r="C105" s="118" t="s">
        <v>25</v>
      </c>
      <c r="D105" s="120"/>
      <c r="E105" s="128">
        <f>SUM(E95:E104)</f>
        <v>0</v>
      </c>
      <c r="F105" s="122"/>
      <c r="G105" s="128">
        <f>SUM(G95:G104)</f>
        <v>0</v>
      </c>
      <c r="H105" s="122"/>
      <c r="I105" s="128">
        <f>SUM(I95:I104)</f>
        <v>0</v>
      </c>
      <c r="J105" s="123"/>
      <c r="K105" s="128">
        <f>SUM(K95:K104)</f>
        <v>0</v>
      </c>
      <c r="L105" s="123"/>
      <c r="M105" s="128">
        <f>SUM(M95:M104)</f>
        <v>0</v>
      </c>
    </row>
    <row r="106" spans="2:13" ht="16.5" thickBot="1">
      <c r="B106" s="277" t="s">
        <v>33</v>
      </c>
      <c r="C106" s="278"/>
      <c r="D106" s="125"/>
      <c r="E106" s="128">
        <f>E69+E83+E94+E105</f>
        <v>0</v>
      </c>
      <c r="F106" s="126"/>
      <c r="G106" s="128">
        <f>G69+G83+G94+G105</f>
        <v>0</v>
      </c>
      <c r="H106" s="126"/>
      <c r="I106" s="128">
        <f>I69+I83+I94+I105</f>
        <v>0</v>
      </c>
      <c r="J106" s="127"/>
      <c r="K106" s="128">
        <f>K69+K83+K94+K105</f>
        <v>0</v>
      </c>
      <c r="L106" s="127"/>
      <c r="M106" s="128">
        <f>M69+M83+M94+M105</f>
        <v>0</v>
      </c>
    </row>
    <row r="108" spans="2:13" ht="16.5" thickBot="1"/>
    <row r="109" spans="2:13" ht="16.5" thickBot="1">
      <c r="D109" s="279" t="s">
        <v>34</v>
      </c>
      <c r="E109" s="280"/>
      <c r="F109" s="279" t="s">
        <v>35</v>
      </c>
      <c r="G109" s="280"/>
      <c r="H109" s="279" t="s">
        <v>36</v>
      </c>
      <c r="I109" s="280"/>
      <c r="J109" s="279" t="s">
        <v>37</v>
      </c>
      <c r="K109" s="280"/>
      <c r="L109" s="279" t="s">
        <v>38</v>
      </c>
      <c r="M109" s="280"/>
    </row>
    <row r="110" spans="2:13" ht="16.5" thickBot="1">
      <c r="D110" s="112" t="s">
        <v>2</v>
      </c>
      <c r="E110" s="41" t="s">
        <v>3</v>
      </c>
      <c r="F110" s="113" t="s">
        <v>2</v>
      </c>
      <c r="G110" s="41" t="s">
        <v>3</v>
      </c>
      <c r="H110" s="113" t="s">
        <v>2</v>
      </c>
      <c r="I110" s="41" t="s">
        <v>3</v>
      </c>
      <c r="J110" s="113" t="s">
        <v>2</v>
      </c>
      <c r="K110" s="41" t="s">
        <v>3</v>
      </c>
      <c r="L110" s="113" t="s">
        <v>2</v>
      </c>
      <c r="M110" s="41" t="s">
        <v>3</v>
      </c>
    </row>
    <row r="111" spans="2:13">
      <c r="B111" s="274" t="s">
        <v>4</v>
      </c>
      <c r="C111" s="37" t="s">
        <v>5</v>
      </c>
      <c r="D111" s="40"/>
      <c r="E111" s="129"/>
      <c r="F111" s="108"/>
      <c r="G111" s="129"/>
      <c r="H111" s="108"/>
      <c r="I111" s="129"/>
      <c r="J111" s="109"/>
      <c r="K111" s="129"/>
      <c r="L111" s="109"/>
      <c r="M111" s="129"/>
    </row>
    <row r="112" spans="2:13">
      <c r="B112" s="275"/>
      <c r="C112" s="38" t="s">
        <v>6</v>
      </c>
      <c r="D112" s="110"/>
      <c r="E112" s="130"/>
      <c r="G112" s="130"/>
      <c r="I112" s="130"/>
      <c r="K112" s="130"/>
      <c r="M112" s="130"/>
    </row>
    <row r="113" spans="2:13">
      <c r="B113" s="275"/>
      <c r="C113" s="38" t="s">
        <v>7</v>
      </c>
      <c r="D113" s="110"/>
      <c r="E113" s="130"/>
      <c r="G113" s="130"/>
      <c r="I113" s="130"/>
      <c r="K113" s="130"/>
      <c r="M113" s="130"/>
    </row>
    <row r="114" spans="2:13">
      <c r="B114" s="275"/>
      <c r="C114" s="38" t="s">
        <v>8</v>
      </c>
      <c r="D114" s="110"/>
      <c r="E114" s="130"/>
      <c r="G114" s="130"/>
      <c r="I114" s="130"/>
      <c r="K114" s="130"/>
      <c r="M114" s="130"/>
    </row>
    <row r="115" spans="2:13" ht="16.5" thickBot="1">
      <c r="B115" s="275"/>
      <c r="C115" s="38" t="s">
        <v>9</v>
      </c>
      <c r="D115" s="19"/>
      <c r="E115" s="131"/>
      <c r="F115" s="12"/>
      <c r="G115" s="131"/>
      <c r="H115" s="12"/>
      <c r="I115" s="131"/>
      <c r="J115" s="111"/>
      <c r="K115" s="131"/>
      <c r="L115" s="111"/>
      <c r="M115" s="131"/>
    </row>
    <row r="116" spans="2:13">
      <c r="B116" s="275"/>
      <c r="C116" s="37" t="s">
        <v>10</v>
      </c>
      <c r="D116" s="40"/>
      <c r="E116" s="130"/>
      <c r="F116" s="108"/>
      <c r="G116" s="130"/>
      <c r="H116" s="108"/>
      <c r="I116" s="130"/>
      <c r="J116" s="109"/>
      <c r="K116" s="130"/>
      <c r="L116" s="109"/>
      <c r="M116" s="130"/>
    </row>
    <row r="117" spans="2:13">
      <c r="B117" s="275"/>
      <c r="C117" s="38" t="s">
        <v>11</v>
      </c>
      <c r="D117" s="110"/>
      <c r="E117" s="130"/>
      <c r="G117" s="130"/>
      <c r="I117" s="130"/>
      <c r="K117" s="130"/>
      <c r="M117" s="130"/>
    </row>
    <row r="118" spans="2:13" ht="16.5" thickBot="1">
      <c r="B118" s="275"/>
      <c r="C118" s="39" t="s">
        <v>12</v>
      </c>
      <c r="D118" s="19"/>
      <c r="E118" s="130"/>
      <c r="F118" s="12"/>
      <c r="G118" s="130"/>
      <c r="H118" s="12"/>
      <c r="I118" s="130"/>
      <c r="J118" s="111"/>
      <c r="K118" s="130"/>
      <c r="L118" s="111"/>
      <c r="M118" s="130"/>
    </row>
    <row r="119" spans="2:13">
      <c r="B119" s="275"/>
      <c r="C119" s="37" t="s">
        <v>13</v>
      </c>
      <c r="D119" s="40"/>
      <c r="E119" s="129"/>
      <c r="F119" s="108"/>
      <c r="G119" s="129"/>
      <c r="H119" s="108"/>
      <c r="I119" s="129"/>
      <c r="J119" s="109"/>
      <c r="K119" s="129"/>
      <c r="L119" s="109"/>
      <c r="M119" s="129"/>
    </row>
    <row r="120" spans="2:13" ht="16.5" thickBot="1">
      <c r="B120" s="275"/>
      <c r="C120" s="39" t="s">
        <v>13</v>
      </c>
      <c r="D120" s="110"/>
      <c r="E120" s="131"/>
      <c r="G120" s="131"/>
      <c r="I120" s="131"/>
      <c r="K120" s="131"/>
      <c r="M120" s="131"/>
    </row>
    <row r="121" spans="2:13" ht="16.5" thickBot="1">
      <c r="B121" s="275"/>
      <c r="C121" s="114" t="s">
        <v>14</v>
      </c>
      <c r="D121" s="115"/>
      <c r="E121" s="128">
        <f>+SUM(E111:E120)</f>
        <v>0</v>
      </c>
      <c r="F121" s="116"/>
      <c r="G121" s="128">
        <f>+SUM(G111:G120)</f>
        <v>0</v>
      </c>
      <c r="H121" s="116"/>
      <c r="I121" s="128">
        <f>+SUM(I111:I120)</f>
        <v>0</v>
      </c>
      <c r="J121" s="117"/>
      <c r="K121" s="128">
        <f>+SUM(K111:K120)</f>
        <v>0</v>
      </c>
      <c r="L121" s="117"/>
      <c r="M121" s="128">
        <f>+SUM(M111:M120)</f>
        <v>0</v>
      </c>
    </row>
    <row r="122" spans="2:13">
      <c r="B122" s="274" t="s">
        <v>32</v>
      </c>
      <c r="C122" s="37" t="s">
        <v>16</v>
      </c>
      <c r="D122" s="40"/>
      <c r="E122" s="130"/>
      <c r="F122" s="108"/>
      <c r="G122" s="130"/>
      <c r="H122" s="108"/>
      <c r="I122" s="130"/>
      <c r="J122" s="109"/>
      <c r="K122" s="130"/>
      <c r="L122" s="109"/>
      <c r="M122" s="130"/>
    </row>
    <row r="123" spans="2:13">
      <c r="B123" s="275"/>
      <c r="C123" s="38" t="s">
        <v>17</v>
      </c>
      <c r="D123" s="110"/>
      <c r="E123" s="130"/>
      <c r="G123" s="130"/>
      <c r="I123" s="130"/>
      <c r="K123" s="130"/>
      <c r="M123" s="130"/>
    </row>
    <row r="124" spans="2:13" ht="16.5" thickBot="1">
      <c r="B124" s="275"/>
      <c r="C124" s="39" t="s">
        <v>18</v>
      </c>
      <c r="D124" s="19"/>
      <c r="E124" s="130"/>
      <c r="F124" s="12"/>
      <c r="G124" s="130"/>
      <c r="H124" s="12"/>
      <c r="I124" s="130"/>
      <c r="J124" s="111"/>
      <c r="K124" s="130"/>
      <c r="L124" s="111"/>
      <c r="M124" s="130"/>
    </row>
    <row r="125" spans="2:13">
      <c r="B125" s="275"/>
      <c r="C125" s="37" t="s">
        <v>5</v>
      </c>
      <c r="D125" s="40"/>
      <c r="E125" s="129"/>
      <c r="F125" s="108"/>
      <c r="G125" s="129"/>
      <c r="H125" s="108"/>
      <c r="I125" s="129"/>
      <c r="J125" s="109"/>
      <c r="K125" s="129"/>
      <c r="L125" s="109"/>
      <c r="M125" s="129"/>
    </row>
    <row r="126" spans="2:13">
      <c r="B126" s="275"/>
      <c r="C126" s="38" t="s">
        <v>6</v>
      </c>
      <c r="D126" s="110"/>
      <c r="E126" s="130"/>
      <c r="G126" s="130"/>
      <c r="I126" s="130"/>
      <c r="K126" s="130"/>
      <c r="M126" s="130"/>
    </row>
    <row r="127" spans="2:13">
      <c r="B127" s="275"/>
      <c r="C127" s="38" t="s">
        <v>7</v>
      </c>
      <c r="D127" s="110"/>
      <c r="E127" s="130"/>
      <c r="G127" s="130"/>
      <c r="I127" s="130"/>
      <c r="K127" s="130"/>
      <c r="M127" s="130"/>
    </row>
    <row r="128" spans="2:13">
      <c r="B128" s="275"/>
      <c r="C128" s="38" t="s">
        <v>8</v>
      </c>
      <c r="D128" s="110"/>
      <c r="E128" s="130"/>
      <c r="G128" s="130"/>
      <c r="I128" s="130"/>
      <c r="K128" s="130"/>
      <c r="M128" s="130"/>
    </row>
    <row r="129" spans="2:13" ht="16.5" thickBot="1">
      <c r="B129" s="275"/>
      <c r="C129" s="39" t="s">
        <v>9</v>
      </c>
      <c r="D129" s="19"/>
      <c r="E129" s="131"/>
      <c r="F129" s="12"/>
      <c r="G129" s="131"/>
      <c r="H129" s="12"/>
      <c r="I129" s="131"/>
      <c r="J129" s="111"/>
      <c r="K129" s="131"/>
      <c r="L129" s="111"/>
      <c r="M129" s="131"/>
    </row>
    <row r="130" spans="2:13">
      <c r="B130" s="275"/>
      <c r="C130" s="38" t="s">
        <v>10</v>
      </c>
      <c r="D130" s="40"/>
      <c r="E130" s="130"/>
      <c r="F130" s="108"/>
      <c r="G130" s="130"/>
      <c r="H130" s="108"/>
      <c r="I130" s="130"/>
      <c r="J130" s="109"/>
      <c r="K130" s="130"/>
      <c r="L130" s="109"/>
      <c r="M130" s="130"/>
    </row>
    <row r="131" spans="2:13">
      <c r="B131" s="275"/>
      <c r="C131" s="38" t="s">
        <v>11</v>
      </c>
      <c r="D131" s="110"/>
      <c r="E131" s="130"/>
      <c r="G131" s="130"/>
      <c r="I131" s="130"/>
      <c r="K131" s="130"/>
      <c r="M131" s="130"/>
    </row>
    <row r="132" spans="2:13" ht="16.5" thickBot="1">
      <c r="B132" s="275"/>
      <c r="C132" s="39" t="s">
        <v>12</v>
      </c>
      <c r="D132" s="19"/>
      <c r="E132" s="130"/>
      <c r="F132" s="12"/>
      <c r="G132" s="130"/>
      <c r="H132" s="12"/>
      <c r="I132" s="130"/>
      <c r="J132" s="111"/>
      <c r="K132" s="130"/>
      <c r="L132" s="111"/>
      <c r="M132" s="130"/>
    </row>
    <row r="133" spans="2:13">
      <c r="B133" s="275"/>
      <c r="C133" s="37" t="s">
        <v>13</v>
      </c>
      <c r="D133" s="40"/>
      <c r="E133" s="129"/>
      <c r="F133" s="108"/>
      <c r="G133" s="129"/>
      <c r="H133" s="108"/>
      <c r="I133" s="129"/>
      <c r="J133" s="109"/>
      <c r="K133" s="129"/>
      <c r="L133" s="109"/>
      <c r="M133" s="129"/>
    </row>
    <row r="134" spans="2:13" ht="16.5" thickBot="1">
      <c r="B134" s="275"/>
      <c r="C134" s="39" t="s">
        <v>13</v>
      </c>
      <c r="D134" s="19"/>
      <c r="E134" s="131"/>
      <c r="F134" s="12"/>
      <c r="G134" s="131"/>
      <c r="H134" s="12"/>
      <c r="I134" s="131"/>
      <c r="J134" s="111"/>
      <c r="K134" s="131"/>
      <c r="L134" s="111"/>
      <c r="M134" s="131"/>
    </row>
    <row r="135" spans="2:13" ht="16.5" thickBot="1">
      <c r="B135" s="276"/>
      <c r="C135" s="118" t="s">
        <v>21</v>
      </c>
      <c r="D135" s="120"/>
      <c r="E135" s="128">
        <f>+SUM(E125:E134)</f>
        <v>0</v>
      </c>
      <c r="F135" s="122"/>
      <c r="G135" s="128">
        <f>+SUM(G122:G134)</f>
        <v>0</v>
      </c>
      <c r="H135" s="122"/>
      <c r="I135" s="128">
        <f>+SUM(I122:I134)</f>
        <v>0</v>
      </c>
      <c r="J135" s="123"/>
      <c r="K135" s="128">
        <f>+SUM(K122:K134)</f>
        <v>0</v>
      </c>
      <c r="L135" s="123"/>
      <c r="M135" s="128">
        <f>+SUM(M122:M134)</f>
        <v>0</v>
      </c>
    </row>
    <row r="136" spans="2:13">
      <c r="B136" s="274" t="s">
        <v>22</v>
      </c>
      <c r="C136" s="37" t="s">
        <v>5</v>
      </c>
      <c r="D136" s="40"/>
      <c r="E136" s="129"/>
      <c r="F136" s="108"/>
      <c r="G136" s="129"/>
      <c r="H136" s="108"/>
      <c r="I136" s="129"/>
      <c r="J136" s="109"/>
      <c r="K136" s="129"/>
      <c r="L136" s="109"/>
      <c r="M136" s="129"/>
    </row>
    <row r="137" spans="2:13">
      <c r="B137" s="275"/>
      <c r="C137" s="38" t="s">
        <v>6</v>
      </c>
      <c r="D137" s="110"/>
      <c r="E137" s="130"/>
      <c r="G137" s="130"/>
      <c r="I137" s="130"/>
      <c r="K137" s="130"/>
      <c r="M137" s="130"/>
    </row>
    <row r="138" spans="2:13">
      <c r="B138" s="275"/>
      <c r="C138" s="38" t="s">
        <v>7</v>
      </c>
      <c r="D138" s="110"/>
      <c r="E138" s="130"/>
      <c r="G138" s="130"/>
      <c r="I138" s="130"/>
      <c r="K138" s="130"/>
      <c r="M138" s="130"/>
    </row>
    <row r="139" spans="2:13">
      <c r="B139" s="275"/>
      <c r="C139" s="38" t="s">
        <v>8</v>
      </c>
      <c r="D139" s="110"/>
      <c r="E139" s="130"/>
      <c r="G139" s="130"/>
      <c r="I139" s="130"/>
      <c r="K139" s="130"/>
      <c r="M139" s="130"/>
    </row>
    <row r="140" spans="2:13" ht="16.5" thickBot="1">
      <c r="B140" s="275"/>
      <c r="C140" s="38" t="s">
        <v>9</v>
      </c>
      <c r="D140" s="19"/>
      <c r="E140" s="131"/>
      <c r="F140" s="12"/>
      <c r="G140" s="131"/>
      <c r="H140" s="12"/>
      <c r="I140" s="131"/>
      <c r="J140" s="111"/>
      <c r="K140" s="131"/>
      <c r="L140" s="111"/>
      <c r="M140" s="131"/>
    </row>
    <row r="141" spans="2:13">
      <c r="B141" s="275"/>
      <c r="C141" s="37" t="s">
        <v>10</v>
      </c>
      <c r="D141" s="40"/>
      <c r="E141" s="130"/>
      <c r="F141" s="108"/>
      <c r="G141" s="130"/>
      <c r="H141" s="108"/>
      <c r="I141" s="130"/>
      <c r="J141" s="109"/>
      <c r="K141" s="130"/>
      <c r="L141" s="109"/>
      <c r="M141" s="130"/>
    </row>
    <row r="142" spans="2:13">
      <c r="B142" s="275"/>
      <c r="C142" s="38" t="s">
        <v>11</v>
      </c>
      <c r="D142" s="110"/>
      <c r="E142" s="130"/>
      <c r="G142" s="130"/>
      <c r="I142" s="130"/>
      <c r="K142" s="130"/>
      <c r="M142" s="130"/>
    </row>
    <row r="143" spans="2:13" ht="16.5" thickBot="1">
      <c r="B143" s="275"/>
      <c r="C143" s="39" t="s">
        <v>12</v>
      </c>
      <c r="D143" s="19"/>
      <c r="E143" s="130"/>
      <c r="F143" s="12"/>
      <c r="G143" s="130"/>
      <c r="H143" s="12"/>
      <c r="I143" s="130"/>
      <c r="J143" s="111"/>
      <c r="K143" s="130"/>
      <c r="L143" s="111"/>
      <c r="M143" s="130"/>
    </row>
    <row r="144" spans="2:13">
      <c r="B144" s="275"/>
      <c r="C144" s="37" t="s">
        <v>13</v>
      </c>
      <c r="D144" s="40"/>
      <c r="E144" s="129"/>
      <c r="F144" s="108"/>
      <c r="G144" s="129"/>
      <c r="H144" s="108"/>
      <c r="I144" s="129"/>
      <c r="J144" s="109"/>
      <c r="K144" s="129"/>
      <c r="L144" s="109"/>
      <c r="M144" s="129"/>
    </row>
    <row r="145" spans="2:13" ht="16.5" thickBot="1">
      <c r="B145" s="275"/>
      <c r="C145" s="39" t="s">
        <v>13</v>
      </c>
      <c r="D145" s="19"/>
      <c r="E145" s="131"/>
      <c r="F145" s="12"/>
      <c r="G145" s="131"/>
      <c r="H145" s="12"/>
      <c r="I145" s="131"/>
      <c r="J145" s="111"/>
      <c r="K145" s="131"/>
      <c r="L145" s="111"/>
      <c r="M145" s="131"/>
    </row>
    <row r="146" spans="2:13" ht="16.5" thickBot="1">
      <c r="B146" s="275"/>
      <c r="C146" s="114" t="s">
        <v>23</v>
      </c>
      <c r="D146" s="119"/>
      <c r="E146" s="128">
        <f>+SUM(E136:E145)</f>
        <v>0</v>
      </c>
      <c r="F146" s="121"/>
      <c r="G146" s="128">
        <f>+SUM(G136:G145)</f>
        <v>0</v>
      </c>
      <c r="H146" s="121"/>
      <c r="I146" s="128">
        <f>+SUM(I136:I145)</f>
        <v>0</v>
      </c>
      <c r="J146" s="124"/>
      <c r="K146" s="128">
        <f>+SUM(K136:K145)</f>
        <v>0</v>
      </c>
      <c r="L146" s="124"/>
      <c r="M146" s="128">
        <f>+SUM(M136:M145)</f>
        <v>0</v>
      </c>
    </row>
    <row r="147" spans="2:13">
      <c r="B147" s="274" t="s">
        <v>24</v>
      </c>
      <c r="C147" s="37" t="s">
        <v>5</v>
      </c>
      <c r="D147" s="40"/>
      <c r="E147" s="129"/>
      <c r="F147" s="108"/>
      <c r="G147" s="129"/>
      <c r="H147" s="108"/>
      <c r="I147" s="129"/>
      <c r="J147" s="109"/>
      <c r="K147" s="129"/>
      <c r="L147" s="109"/>
      <c r="M147" s="129"/>
    </row>
    <row r="148" spans="2:13">
      <c r="B148" s="275"/>
      <c r="C148" s="38" t="s">
        <v>6</v>
      </c>
      <c r="D148" s="110"/>
      <c r="E148" s="130"/>
      <c r="G148" s="130"/>
      <c r="I148" s="130"/>
      <c r="K148" s="130"/>
      <c r="M148" s="130"/>
    </row>
    <row r="149" spans="2:13">
      <c r="B149" s="275"/>
      <c r="C149" s="38" t="s">
        <v>7</v>
      </c>
      <c r="D149" s="110"/>
      <c r="E149" s="130"/>
      <c r="G149" s="130"/>
      <c r="I149" s="130"/>
      <c r="K149" s="130"/>
      <c r="M149" s="130"/>
    </row>
    <row r="150" spans="2:13">
      <c r="B150" s="275"/>
      <c r="C150" s="38" t="s">
        <v>8</v>
      </c>
      <c r="D150" s="110"/>
      <c r="E150" s="130"/>
      <c r="G150" s="130"/>
      <c r="I150" s="130"/>
      <c r="K150" s="130"/>
      <c r="M150" s="130"/>
    </row>
    <row r="151" spans="2:13" ht="16.5" thickBot="1">
      <c r="B151" s="275"/>
      <c r="C151" s="38" t="s">
        <v>9</v>
      </c>
      <c r="D151" s="110"/>
      <c r="E151" s="131"/>
      <c r="G151" s="131"/>
      <c r="I151" s="131"/>
      <c r="K151" s="131"/>
      <c r="M151" s="131"/>
    </row>
    <row r="152" spans="2:13">
      <c r="B152" s="275"/>
      <c r="C152" s="37" t="s">
        <v>10</v>
      </c>
      <c r="D152" s="40"/>
      <c r="E152" s="130"/>
      <c r="F152" s="108"/>
      <c r="G152" s="130"/>
      <c r="H152" s="108"/>
      <c r="I152" s="130"/>
      <c r="J152" s="109"/>
      <c r="K152" s="130"/>
      <c r="L152" s="109"/>
      <c r="M152" s="130"/>
    </row>
    <row r="153" spans="2:13">
      <c r="B153" s="275"/>
      <c r="C153" s="38" t="s">
        <v>11</v>
      </c>
      <c r="D153" s="110"/>
      <c r="E153" s="130"/>
      <c r="G153" s="130"/>
      <c r="I153" s="130"/>
      <c r="K153" s="130"/>
      <c r="M153" s="130"/>
    </row>
    <row r="154" spans="2:13" ht="16.5" thickBot="1">
      <c r="B154" s="275"/>
      <c r="C154" s="39" t="s">
        <v>12</v>
      </c>
      <c r="D154" s="110"/>
      <c r="E154" s="130"/>
      <c r="G154" s="130"/>
      <c r="I154" s="130"/>
      <c r="K154" s="130"/>
      <c r="M154" s="130"/>
    </row>
    <row r="155" spans="2:13">
      <c r="B155" s="275"/>
      <c r="C155" s="37" t="s">
        <v>13</v>
      </c>
      <c r="D155" s="40"/>
      <c r="E155" s="129"/>
      <c r="F155" s="108"/>
      <c r="G155" s="129"/>
      <c r="H155" s="108"/>
      <c r="I155" s="129"/>
      <c r="J155" s="109"/>
      <c r="K155" s="129"/>
      <c r="L155" s="109"/>
      <c r="M155" s="129"/>
    </row>
    <row r="156" spans="2:13" ht="16.5" thickBot="1">
      <c r="B156" s="275"/>
      <c r="C156" s="39" t="s">
        <v>13</v>
      </c>
      <c r="D156" s="19"/>
      <c r="E156" s="131"/>
      <c r="F156" s="12"/>
      <c r="G156" s="131"/>
      <c r="H156" s="12"/>
      <c r="I156" s="131"/>
      <c r="J156" s="111"/>
      <c r="K156" s="131"/>
      <c r="L156" s="111"/>
      <c r="M156" s="131"/>
    </row>
    <row r="157" spans="2:13" ht="16.5" thickBot="1">
      <c r="B157" s="276"/>
      <c r="C157" s="118" t="s">
        <v>25</v>
      </c>
      <c r="D157" s="120"/>
      <c r="E157" s="128">
        <f>SUM(E147:E156)</f>
        <v>0</v>
      </c>
      <c r="F157" s="122"/>
      <c r="G157" s="128">
        <f>SUM(G147:G156)</f>
        <v>0</v>
      </c>
      <c r="H157" s="122"/>
      <c r="I157" s="128">
        <f>SUM(I147:I156)</f>
        <v>0</v>
      </c>
      <c r="J157" s="123"/>
      <c r="K157" s="128">
        <f>SUM(K147:K156)</f>
        <v>0</v>
      </c>
      <c r="L157" s="123"/>
      <c r="M157" s="128">
        <f>SUM(M147:M156)</f>
        <v>0</v>
      </c>
    </row>
    <row r="158" spans="2:13" ht="16.5" thickBot="1">
      <c r="B158" s="277" t="s">
        <v>33</v>
      </c>
      <c r="C158" s="278"/>
      <c r="D158" s="125"/>
      <c r="E158" s="128">
        <f>E121+E135+E146+E157</f>
        <v>0</v>
      </c>
      <c r="F158" s="126"/>
      <c r="G158" s="128">
        <f>G121+G135+G146+G157</f>
        <v>0</v>
      </c>
      <c r="H158" s="126"/>
      <c r="I158" s="128">
        <f>I121+I135+I146+I157</f>
        <v>0</v>
      </c>
      <c r="J158" s="127"/>
      <c r="K158" s="128">
        <f>K121+K135+K146+K157</f>
        <v>0</v>
      </c>
      <c r="L158" s="127"/>
      <c r="M158" s="128">
        <f>M121+M135+M146+M157</f>
        <v>0</v>
      </c>
    </row>
    <row r="160" spans="2:13" ht="16.5" thickBot="1"/>
    <row r="161" spans="2:13" ht="16.5" thickBot="1">
      <c r="D161" s="279" t="s">
        <v>39</v>
      </c>
      <c r="E161" s="280"/>
      <c r="F161" s="279" t="s">
        <v>40</v>
      </c>
      <c r="G161" s="280"/>
      <c r="H161" s="279" t="s">
        <v>41</v>
      </c>
      <c r="I161" s="280"/>
      <c r="J161" s="279" t="s">
        <v>42</v>
      </c>
      <c r="K161" s="280"/>
      <c r="L161" s="279" t="s">
        <v>43</v>
      </c>
      <c r="M161" s="280"/>
    </row>
    <row r="162" spans="2:13" ht="16.5" thickBot="1">
      <c r="D162" s="112" t="s">
        <v>2</v>
      </c>
      <c r="E162" s="41" t="s">
        <v>3</v>
      </c>
      <c r="F162" s="113" t="s">
        <v>2</v>
      </c>
      <c r="G162" s="41" t="s">
        <v>3</v>
      </c>
      <c r="H162" s="113" t="s">
        <v>2</v>
      </c>
      <c r="I162" s="41" t="s">
        <v>3</v>
      </c>
      <c r="J162" s="113" t="s">
        <v>2</v>
      </c>
      <c r="K162" s="41" t="s">
        <v>3</v>
      </c>
      <c r="L162" s="113" t="s">
        <v>2</v>
      </c>
      <c r="M162" s="41" t="s">
        <v>3</v>
      </c>
    </row>
    <row r="163" spans="2:13">
      <c r="B163" s="274" t="s">
        <v>4</v>
      </c>
      <c r="C163" s="37" t="s">
        <v>5</v>
      </c>
      <c r="D163" s="40"/>
      <c r="E163" s="129"/>
      <c r="F163" s="108"/>
      <c r="G163" s="129"/>
      <c r="H163" s="108"/>
      <c r="I163" s="129"/>
      <c r="J163" s="109"/>
      <c r="K163" s="129"/>
      <c r="L163" s="109"/>
      <c r="M163" s="129"/>
    </row>
    <row r="164" spans="2:13">
      <c r="B164" s="275"/>
      <c r="C164" s="38" t="s">
        <v>6</v>
      </c>
      <c r="D164" s="110"/>
      <c r="E164" s="130"/>
      <c r="G164" s="130"/>
      <c r="I164" s="130"/>
      <c r="K164" s="130"/>
      <c r="M164" s="130"/>
    </row>
    <row r="165" spans="2:13">
      <c r="B165" s="275"/>
      <c r="C165" s="38" t="s">
        <v>7</v>
      </c>
      <c r="D165" s="110"/>
      <c r="E165" s="130"/>
      <c r="G165" s="130"/>
      <c r="I165" s="130"/>
      <c r="K165" s="130"/>
      <c r="M165" s="130"/>
    </row>
    <row r="166" spans="2:13">
      <c r="B166" s="275"/>
      <c r="C166" s="38" t="s">
        <v>8</v>
      </c>
      <c r="D166" s="110"/>
      <c r="E166" s="130"/>
      <c r="G166" s="130"/>
      <c r="I166" s="130"/>
      <c r="K166" s="130"/>
      <c r="M166" s="130"/>
    </row>
    <row r="167" spans="2:13" ht="16.5" thickBot="1">
      <c r="B167" s="275"/>
      <c r="C167" s="38" t="s">
        <v>9</v>
      </c>
      <c r="D167" s="19"/>
      <c r="E167" s="131"/>
      <c r="F167" s="12"/>
      <c r="G167" s="131"/>
      <c r="H167" s="12"/>
      <c r="I167" s="131"/>
      <c r="J167" s="111"/>
      <c r="K167" s="131"/>
      <c r="L167" s="111"/>
      <c r="M167" s="131"/>
    </row>
    <row r="168" spans="2:13">
      <c r="B168" s="275"/>
      <c r="C168" s="37" t="s">
        <v>10</v>
      </c>
      <c r="D168" s="40"/>
      <c r="E168" s="130"/>
      <c r="F168" s="108"/>
      <c r="G168" s="130"/>
      <c r="H168" s="108"/>
      <c r="I168" s="130"/>
      <c r="J168" s="109"/>
      <c r="K168" s="130"/>
      <c r="L168" s="109"/>
      <c r="M168" s="130"/>
    </row>
    <row r="169" spans="2:13">
      <c r="B169" s="275"/>
      <c r="C169" s="38" t="s">
        <v>11</v>
      </c>
      <c r="D169" s="110"/>
      <c r="E169" s="130"/>
      <c r="G169" s="130"/>
      <c r="I169" s="130"/>
      <c r="K169" s="130"/>
      <c r="M169" s="130"/>
    </row>
    <row r="170" spans="2:13" ht="16.5" thickBot="1">
      <c r="B170" s="275"/>
      <c r="C170" s="39" t="s">
        <v>12</v>
      </c>
      <c r="D170" s="19"/>
      <c r="E170" s="130"/>
      <c r="F170" s="12"/>
      <c r="G170" s="130"/>
      <c r="H170" s="12"/>
      <c r="I170" s="130"/>
      <c r="J170" s="111"/>
      <c r="K170" s="130"/>
      <c r="L170" s="111"/>
      <c r="M170" s="130"/>
    </row>
    <row r="171" spans="2:13">
      <c r="B171" s="275"/>
      <c r="C171" s="37" t="s">
        <v>13</v>
      </c>
      <c r="D171" s="40"/>
      <c r="E171" s="129"/>
      <c r="F171" s="108"/>
      <c r="G171" s="129"/>
      <c r="H171" s="108"/>
      <c r="I171" s="129"/>
      <c r="J171" s="109"/>
      <c r="K171" s="129"/>
      <c r="L171" s="109"/>
      <c r="M171" s="129"/>
    </row>
    <row r="172" spans="2:13" ht="16.5" thickBot="1">
      <c r="B172" s="275"/>
      <c r="C172" s="39" t="s">
        <v>13</v>
      </c>
      <c r="D172" s="110"/>
      <c r="E172" s="131"/>
      <c r="G172" s="131"/>
      <c r="I172" s="131"/>
      <c r="K172" s="131"/>
      <c r="M172" s="131"/>
    </row>
    <row r="173" spans="2:13" ht="16.5" thickBot="1">
      <c r="B173" s="275"/>
      <c r="C173" s="114" t="s">
        <v>14</v>
      </c>
      <c r="D173" s="115"/>
      <c r="E173" s="128">
        <f>+SUM(E163:E172)</f>
        <v>0</v>
      </c>
      <c r="F173" s="116"/>
      <c r="G173" s="128">
        <f>+SUM(G163:G172)</f>
        <v>0</v>
      </c>
      <c r="H173" s="116"/>
      <c r="I173" s="128">
        <f>+SUM(I163:I172)</f>
        <v>0</v>
      </c>
      <c r="J173" s="117"/>
      <c r="K173" s="128">
        <f>+SUM(K163:K172)</f>
        <v>0</v>
      </c>
      <c r="L173" s="117"/>
      <c r="M173" s="128">
        <f>+SUM(M163:M172)</f>
        <v>0</v>
      </c>
    </row>
    <row r="174" spans="2:13">
      <c r="B174" s="274" t="s">
        <v>32</v>
      </c>
      <c r="C174" s="37" t="s">
        <v>16</v>
      </c>
      <c r="D174" s="40"/>
      <c r="E174" s="130"/>
      <c r="F174" s="108"/>
      <c r="G174" s="130"/>
      <c r="H174" s="108"/>
      <c r="I174" s="130"/>
      <c r="J174" s="109"/>
      <c r="K174" s="130"/>
      <c r="L174" s="109"/>
      <c r="M174" s="130"/>
    </row>
    <row r="175" spans="2:13">
      <c r="B175" s="275"/>
      <c r="C175" s="38" t="s">
        <v>17</v>
      </c>
      <c r="D175" s="110"/>
      <c r="E175" s="130"/>
      <c r="G175" s="130"/>
      <c r="I175" s="130"/>
      <c r="K175" s="130"/>
      <c r="M175" s="130"/>
    </row>
    <row r="176" spans="2:13" ht="16.5" thickBot="1">
      <c r="B176" s="275"/>
      <c r="C176" s="39" t="s">
        <v>18</v>
      </c>
      <c r="D176" s="19"/>
      <c r="E176" s="130"/>
      <c r="F176" s="12"/>
      <c r="G176" s="130"/>
      <c r="H176" s="12"/>
      <c r="I176" s="130"/>
      <c r="J176" s="111"/>
      <c r="K176" s="130"/>
      <c r="L176" s="111"/>
      <c r="M176" s="130"/>
    </row>
    <row r="177" spans="2:13">
      <c r="B177" s="275"/>
      <c r="C177" s="37" t="s">
        <v>5</v>
      </c>
      <c r="D177" s="40"/>
      <c r="E177" s="129"/>
      <c r="F177" s="108"/>
      <c r="G177" s="129"/>
      <c r="H177" s="108"/>
      <c r="I177" s="129"/>
      <c r="J177" s="109"/>
      <c r="K177" s="129"/>
      <c r="L177" s="109"/>
      <c r="M177" s="129"/>
    </row>
    <row r="178" spans="2:13">
      <c r="B178" s="275"/>
      <c r="C178" s="38" t="s">
        <v>6</v>
      </c>
      <c r="D178" s="110"/>
      <c r="E178" s="130"/>
      <c r="G178" s="130"/>
      <c r="I178" s="130"/>
      <c r="K178" s="130"/>
      <c r="M178" s="130"/>
    </row>
    <row r="179" spans="2:13">
      <c r="B179" s="275"/>
      <c r="C179" s="38" t="s">
        <v>7</v>
      </c>
      <c r="D179" s="110"/>
      <c r="E179" s="130"/>
      <c r="G179" s="130"/>
      <c r="I179" s="130"/>
      <c r="K179" s="130"/>
      <c r="M179" s="130"/>
    </row>
    <row r="180" spans="2:13">
      <c r="B180" s="275"/>
      <c r="C180" s="38" t="s">
        <v>8</v>
      </c>
      <c r="D180" s="110"/>
      <c r="E180" s="130"/>
      <c r="G180" s="130"/>
      <c r="I180" s="130"/>
      <c r="K180" s="130"/>
      <c r="M180" s="130"/>
    </row>
    <row r="181" spans="2:13" ht="16.5" thickBot="1">
      <c r="B181" s="275"/>
      <c r="C181" s="39" t="s">
        <v>9</v>
      </c>
      <c r="D181" s="19"/>
      <c r="E181" s="131"/>
      <c r="F181" s="12"/>
      <c r="G181" s="131"/>
      <c r="H181" s="12"/>
      <c r="I181" s="131"/>
      <c r="J181" s="111"/>
      <c r="K181" s="131"/>
      <c r="L181" s="111"/>
      <c r="M181" s="131"/>
    </row>
    <row r="182" spans="2:13">
      <c r="B182" s="275"/>
      <c r="C182" s="38" t="s">
        <v>10</v>
      </c>
      <c r="D182" s="40"/>
      <c r="E182" s="130"/>
      <c r="F182" s="108"/>
      <c r="G182" s="130"/>
      <c r="H182" s="108"/>
      <c r="I182" s="130"/>
      <c r="J182" s="109"/>
      <c r="K182" s="130"/>
      <c r="L182" s="109"/>
      <c r="M182" s="130"/>
    </row>
    <row r="183" spans="2:13">
      <c r="B183" s="275"/>
      <c r="C183" s="38" t="s">
        <v>11</v>
      </c>
      <c r="D183" s="110"/>
      <c r="E183" s="130"/>
      <c r="G183" s="130"/>
      <c r="I183" s="130"/>
      <c r="K183" s="130"/>
      <c r="M183" s="130"/>
    </row>
    <row r="184" spans="2:13" ht="16.5" thickBot="1">
      <c r="B184" s="275"/>
      <c r="C184" s="39" t="s">
        <v>12</v>
      </c>
      <c r="D184" s="19"/>
      <c r="E184" s="130"/>
      <c r="F184" s="12"/>
      <c r="G184" s="130"/>
      <c r="H184" s="12"/>
      <c r="I184" s="130"/>
      <c r="J184" s="111"/>
      <c r="K184" s="130"/>
      <c r="L184" s="111"/>
      <c r="M184" s="130"/>
    </row>
    <row r="185" spans="2:13">
      <c r="B185" s="275"/>
      <c r="C185" s="37" t="s">
        <v>13</v>
      </c>
      <c r="D185" s="40"/>
      <c r="E185" s="129"/>
      <c r="F185" s="108"/>
      <c r="G185" s="129"/>
      <c r="H185" s="108"/>
      <c r="I185" s="129"/>
      <c r="J185" s="109"/>
      <c r="K185" s="129"/>
      <c r="L185" s="109"/>
      <c r="M185" s="129"/>
    </row>
    <row r="186" spans="2:13" ht="16.5" thickBot="1">
      <c r="B186" s="275"/>
      <c r="C186" s="39" t="s">
        <v>13</v>
      </c>
      <c r="D186" s="19"/>
      <c r="E186" s="131"/>
      <c r="F186" s="12"/>
      <c r="G186" s="131"/>
      <c r="H186" s="12"/>
      <c r="I186" s="131"/>
      <c r="J186" s="111"/>
      <c r="K186" s="131"/>
      <c r="L186" s="111"/>
      <c r="M186" s="131"/>
    </row>
    <row r="187" spans="2:13" ht="16.5" thickBot="1">
      <c r="B187" s="276"/>
      <c r="C187" s="118" t="s">
        <v>21</v>
      </c>
      <c r="D187" s="120"/>
      <c r="E187" s="128">
        <f>+SUM(E177:E186)</f>
        <v>0</v>
      </c>
      <c r="F187" s="122"/>
      <c r="G187" s="128">
        <f>+SUM(G174:G186)</f>
        <v>0</v>
      </c>
      <c r="H187" s="122"/>
      <c r="I187" s="128">
        <f>+SUM(I174:I186)</f>
        <v>0</v>
      </c>
      <c r="J187" s="123"/>
      <c r="K187" s="128">
        <f>+SUM(K174:K186)</f>
        <v>0</v>
      </c>
      <c r="L187" s="123"/>
      <c r="M187" s="128">
        <f>+SUM(M174:M186)</f>
        <v>0</v>
      </c>
    </row>
    <row r="188" spans="2:13">
      <c r="B188" s="274" t="s">
        <v>22</v>
      </c>
      <c r="C188" s="37" t="s">
        <v>5</v>
      </c>
      <c r="D188" s="40"/>
      <c r="E188" s="129"/>
      <c r="F188" s="108"/>
      <c r="G188" s="129"/>
      <c r="H188" s="108"/>
      <c r="I188" s="129"/>
      <c r="J188" s="109"/>
      <c r="K188" s="129"/>
      <c r="L188" s="109"/>
      <c r="M188" s="129"/>
    </row>
    <row r="189" spans="2:13">
      <c r="B189" s="275"/>
      <c r="C189" s="38" t="s">
        <v>6</v>
      </c>
      <c r="D189" s="110"/>
      <c r="E189" s="130"/>
      <c r="G189" s="130"/>
      <c r="I189" s="130"/>
      <c r="K189" s="130"/>
      <c r="M189" s="130"/>
    </row>
    <row r="190" spans="2:13">
      <c r="B190" s="275"/>
      <c r="C190" s="38" t="s">
        <v>7</v>
      </c>
      <c r="D190" s="110"/>
      <c r="E190" s="130"/>
      <c r="G190" s="130"/>
      <c r="I190" s="130"/>
      <c r="K190" s="130"/>
      <c r="M190" s="130"/>
    </row>
    <row r="191" spans="2:13">
      <c r="B191" s="275"/>
      <c r="C191" s="38" t="s">
        <v>8</v>
      </c>
      <c r="D191" s="110"/>
      <c r="E191" s="130"/>
      <c r="G191" s="130"/>
      <c r="I191" s="130"/>
      <c r="K191" s="130"/>
      <c r="M191" s="130"/>
    </row>
    <row r="192" spans="2:13" ht="16.5" thickBot="1">
      <c r="B192" s="275"/>
      <c r="C192" s="38" t="s">
        <v>9</v>
      </c>
      <c r="D192" s="19"/>
      <c r="E192" s="131"/>
      <c r="F192" s="12"/>
      <c r="G192" s="131"/>
      <c r="H192" s="12"/>
      <c r="I192" s="131"/>
      <c r="J192" s="111"/>
      <c r="K192" s="131"/>
      <c r="L192" s="111"/>
      <c r="M192" s="131"/>
    </row>
    <row r="193" spans="2:13">
      <c r="B193" s="275"/>
      <c r="C193" s="37" t="s">
        <v>10</v>
      </c>
      <c r="D193" s="40"/>
      <c r="E193" s="130"/>
      <c r="F193" s="108"/>
      <c r="G193" s="130"/>
      <c r="H193" s="108"/>
      <c r="I193" s="130"/>
      <c r="J193" s="109"/>
      <c r="K193" s="130"/>
      <c r="L193" s="109"/>
      <c r="M193" s="130"/>
    </row>
    <row r="194" spans="2:13">
      <c r="B194" s="275"/>
      <c r="C194" s="38" t="s">
        <v>11</v>
      </c>
      <c r="D194" s="110"/>
      <c r="E194" s="130"/>
      <c r="G194" s="130"/>
      <c r="I194" s="130"/>
      <c r="K194" s="130"/>
      <c r="M194" s="130"/>
    </row>
    <row r="195" spans="2:13" ht="16.5" thickBot="1">
      <c r="B195" s="275"/>
      <c r="C195" s="39" t="s">
        <v>12</v>
      </c>
      <c r="D195" s="19"/>
      <c r="E195" s="130"/>
      <c r="F195" s="12"/>
      <c r="G195" s="130"/>
      <c r="H195" s="12"/>
      <c r="I195" s="130"/>
      <c r="J195" s="111"/>
      <c r="K195" s="130"/>
      <c r="L195" s="111"/>
      <c r="M195" s="130"/>
    </row>
    <row r="196" spans="2:13">
      <c r="B196" s="275"/>
      <c r="C196" s="37" t="s">
        <v>13</v>
      </c>
      <c r="D196" s="40"/>
      <c r="E196" s="129"/>
      <c r="F196" s="108"/>
      <c r="G196" s="129"/>
      <c r="H196" s="108"/>
      <c r="I196" s="129"/>
      <c r="J196" s="109"/>
      <c r="K196" s="129"/>
      <c r="L196" s="109"/>
      <c r="M196" s="129"/>
    </row>
    <row r="197" spans="2:13" ht="16.5" thickBot="1">
      <c r="B197" s="275"/>
      <c r="C197" s="39" t="s">
        <v>13</v>
      </c>
      <c r="D197" s="19"/>
      <c r="E197" s="131"/>
      <c r="F197" s="12"/>
      <c r="G197" s="131"/>
      <c r="H197" s="12"/>
      <c r="I197" s="131"/>
      <c r="J197" s="111"/>
      <c r="K197" s="131"/>
      <c r="L197" s="111"/>
      <c r="M197" s="131"/>
    </row>
    <row r="198" spans="2:13" ht="16.5" thickBot="1">
      <c r="B198" s="275"/>
      <c r="C198" s="114" t="s">
        <v>23</v>
      </c>
      <c r="D198" s="119"/>
      <c r="E198" s="128">
        <f>+SUM(E188:E197)</f>
        <v>0</v>
      </c>
      <c r="F198" s="121"/>
      <c r="G198" s="128">
        <f>+SUM(G188:G197)</f>
        <v>0</v>
      </c>
      <c r="H198" s="121"/>
      <c r="I198" s="128">
        <f>+SUM(I188:I197)</f>
        <v>0</v>
      </c>
      <c r="J198" s="124"/>
      <c r="K198" s="128">
        <f>+SUM(K188:K197)</f>
        <v>0</v>
      </c>
      <c r="L198" s="124"/>
      <c r="M198" s="128">
        <f>+SUM(M188:M197)</f>
        <v>0</v>
      </c>
    </row>
    <row r="199" spans="2:13">
      <c r="B199" s="274" t="s">
        <v>24</v>
      </c>
      <c r="C199" s="37" t="s">
        <v>5</v>
      </c>
      <c r="D199" s="40"/>
      <c r="E199" s="129"/>
      <c r="F199" s="108"/>
      <c r="G199" s="129"/>
      <c r="H199" s="108"/>
      <c r="I199" s="129"/>
      <c r="J199" s="109"/>
      <c r="K199" s="129"/>
      <c r="L199" s="109"/>
      <c r="M199" s="129"/>
    </row>
    <row r="200" spans="2:13">
      <c r="B200" s="275"/>
      <c r="C200" s="38" t="s">
        <v>6</v>
      </c>
      <c r="D200" s="110"/>
      <c r="E200" s="130"/>
      <c r="G200" s="130"/>
      <c r="I200" s="130"/>
      <c r="K200" s="130"/>
      <c r="M200" s="130"/>
    </row>
    <row r="201" spans="2:13">
      <c r="B201" s="275"/>
      <c r="C201" s="38" t="s">
        <v>7</v>
      </c>
      <c r="D201" s="110"/>
      <c r="E201" s="130"/>
      <c r="G201" s="130"/>
      <c r="I201" s="130"/>
      <c r="K201" s="130"/>
      <c r="M201" s="130"/>
    </row>
    <row r="202" spans="2:13">
      <c r="B202" s="275"/>
      <c r="C202" s="38" t="s">
        <v>8</v>
      </c>
      <c r="D202" s="110"/>
      <c r="E202" s="130"/>
      <c r="G202" s="130"/>
      <c r="I202" s="130"/>
      <c r="K202" s="130"/>
      <c r="M202" s="130"/>
    </row>
    <row r="203" spans="2:13" ht="16.5" thickBot="1">
      <c r="B203" s="275"/>
      <c r="C203" s="38" t="s">
        <v>9</v>
      </c>
      <c r="D203" s="110"/>
      <c r="E203" s="131"/>
      <c r="G203" s="131"/>
      <c r="I203" s="131"/>
      <c r="K203" s="131"/>
      <c r="M203" s="131"/>
    </row>
    <row r="204" spans="2:13">
      <c r="B204" s="275"/>
      <c r="C204" s="37" t="s">
        <v>10</v>
      </c>
      <c r="D204" s="40"/>
      <c r="E204" s="130"/>
      <c r="F204" s="108"/>
      <c r="G204" s="130"/>
      <c r="H204" s="108"/>
      <c r="I204" s="130"/>
      <c r="J204" s="109"/>
      <c r="K204" s="130"/>
      <c r="L204" s="109"/>
      <c r="M204" s="130"/>
    </row>
    <row r="205" spans="2:13">
      <c r="B205" s="275"/>
      <c r="C205" s="38" t="s">
        <v>11</v>
      </c>
      <c r="D205" s="110"/>
      <c r="E205" s="130"/>
      <c r="G205" s="130"/>
      <c r="I205" s="130"/>
      <c r="K205" s="130"/>
      <c r="M205" s="130"/>
    </row>
    <row r="206" spans="2:13" ht="16.5" thickBot="1">
      <c r="B206" s="275"/>
      <c r="C206" s="39" t="s">
        <v>12</v>
      </c>
      <c r="D206" s="110"/>
      <c r="E206" s="130"/>
      <c r="G206" s="130"/>
      <c r="I206" s="130"/>
      <c r="K206" s="130"/>
      <c r="M206" s="130"/>
    </row>
    <row r="207" spans="2:13">
      <c r="B207" s="275"/>
      <c r="C207" s="37" t="s">
        <v>13</v>
      </c>
      <c r="D207" s="40"/>
      <c r="E207" s="129"/>
      <c r="F207" s="108"/>
      <c r="G207" s="129"/>
      <c r="H207" s="108"/>
      <c r="I207" s="129"/>
      <c r="J207" s="109"/>
      <c r="K207" s="129"/>
      <c r="L207" s="109"/>
      <c r="M207" s="129"/>
    </row>
    <row r="208" spans="2:13" ht="16.5" thickBot="1">
      <c r="B208" s="275"/>
      <c r="C208" s="39" t="s">
        <v>13</v>
      </c>
      <c r="D208" s="19"/>
      <c r="E208" s="131"/>
      <c r="F208" s="12"/>
      <c r="G208" s="131"/>
      <c r="H208" s="12"/>
      <c r="I208" s="131"/>
      <c r="J208" s="111"/>
      <c r="K208" s="131"/>
      <c r="L208" s="111"/>
      <c r="M208" s="131"/>
    </row>
    <row r="209" spans="2:13" ht="16.5" thickBot="1">
      <c r="B209" s="276"/>
      <c r="C209" s="118" t="s">
        <v>25</v>
      </c>
      <c r="D209" s="120"/>
      <c r="E209" s="128">
        <f>SUM(E199:E208)</f>
        <v>0</v>
      </c>
      <c r="F209" s="122"/>
      <c r="G209" s="128">
        <f>SUM(G199:G208)</f>
        <v>0</v>
      </c>
      <c r="H209" s="122"/>
      <c r="I209" s="128">
        <f>SUM(I199:I208)</f>
        <v>0</v>
      </c>
      <c r="J209" s="123"/>
      <c r="K209" s="128">
        <f>SUM(K199:K208)</f>
        <v>0</v>
      </c>
      <c r="L209" s="123"/>
      <c r="M209" s="128">
        <f>SUM(M199:M208)</f>
        <v>0</v>
      </c>
    </row>
    <row r="210" spans="2:13" ht="16.5" thickBot="1">
      <c r="B210" s="277" t="s">
        <v>33</v>
      </c>
      <c r="C210" s="278"/>
      <c r="D210" s="125"/>
      <c r="E210" s="128">
        <f>E173+E187+E198+E209</f>
        <v>0</v>
      </c>
      <c r="F210" s="126"/>
      <c r="G210" s="128">
        <f>G173+G187+G198+G209</f>
        <v>0</v>
      </c>
      <c r="H210" s="126"/>
      <c r="I210" s="128">
        <f>I173+I187+I198+I209</f>
        <v>0</v>
      </c>
      <c r="J210" s="127"/>
      <c r="K210" s="128">
        <f>K173+K187+K198+K209</f>
        <v>0</v>
      </c>
      <c r="L210" s="127"/>
      <c r="M210" s="128">
        <f>M173+M187+M198+M209</f>
        <v>0</v>
      </c>
    </row>
    <row r="212" spans="2:13" ht="16.5" thickBot="1"/>
    <row r="213" spans="2:13" ht="16.5" thickBot="1">
      <c r="D213" s="279" t="s">
        <v>44</v>
      </c>
      <c r="E213" s="280"/>
      <c r="F213" s="279" t="s">
        <v>45</v>
      </c>
      <c r="G213" s="280"/>
      <c r="H213" s="279" t="s">
        <v>46</v>
      </c>
      <c r="I213" s="280"/>
      <c r="J213" s="279" t="s">
        <v>47</v>
      </c>
      <c r="K213" s="280"/>
      <c r="L213" s="279" t="s">
        <v>48</v>
      </c>
      <c r="M213" s="280"/>
    </row>
    <row r="214" spans="2:13" ht="16.5" thickBot="1">
      <c r="D214" s="112" t="s">
        <v>2</v>
      </c>
      <c r="E214" s="41" t="s">
        <v>3</v>
      </c>
      <c r="F214" s="113" t="s">
        <v>2</v>
      </c>
      <c r="G214" s="41" t="s">
        <v>3</v>
      </c>
      <c r="H214" s="113" t="s">
        <v>2</v>
      </c>
      <c r="I214" s="41" t="s">
        <v>3</v>
      </c>
      <c r="J214" s="113" t="s">
        <v>2</v>
      </c>
      <c r="K214" s="41" t="s">
        <v>3</v>
      </c>
      <c r="L214" s="113" t="s">
        <v>2</v>
      </c>
      <c r="M214" s="41" t="s">
        <v>3</v>
      </c>
    </row>
    <row r="215" spans="2:13">
      <c r="B215" s="274" t="s">
        <v>4</v>
      </c>
      <c r="C215" s="37" t="s">
        <v>5</v>
      </c>
      <c r="D215" s="40"/>
      <c r="E215" s="129"/>
      <c r="F215" s="108"/>
      <c r="G215" s="129"/>
      <c r="H215" s="108"/>
      <c r="I215" s="129"/>
      <c r="J215" s="109"/>
      <c r="K215" s="129"/>
      <c r="L215" s="109"/>
      <c r="M215" s="129"/>
    </row>
    <row r="216" spans="2:13">
      <c r="B216" s="275"/>
      <c r="C216" s="38" t="s">
        <v>6</v>
      </c>
      <c r="D216" s="110"/>
      <c r="E216" s="130"/>
      <c r="G216" s="130"/>
      <c r="I216" s="130"/>
      <c r="K216" s="130"/>
      <c r="M216" s="130"/>
    </row>
    <row r="217" spans="2:13">
      <c r="B217" s="275"/>
      <c r="C217" s="38" t="s">
        <v>7</v>
      </c>
      <c r="D217" s="110"/>
      <c r="E217" s="130"/>
      <c r="G217" s="130"/>
      <c r="I217" s="130"/>
      <c r="K217" s="130"/>
      <c r="M217" s="130"/>
    </row>
    <row r="218" spans="2:13">
      <c r="B218" s="275"/>
      <c r="C218" s="38" t="s">
        <v>8</v>
      </c>
      <c r="D218" s="110"/>
      <c r="E218" s="130"/>
      <c r="G218" s="130"/>
      <c r="I218" s="130"/>
      <c r="K218" s="130"/>
      <c r="M218" s="130"/>
    </row>
    <row r="219" spans="2:13" ht="16.5" thickBot="1">
      <c r="B219" s="275"/>
      <c r="C219" s="38" t="s">
        <v>9</v>
      </c>
      <c r="D219" s="19"/>
      <c r="E219" s="131"/>
      <c r="F219" s="12"/>
      <c r="G219" s="131"/>
      <c r="H219" s="12"/>
      <c r="I219" s="131"/>
      <c r="J219" s="111"/>
      <c r="K219" s="131"/>
      <c r="L219" s="111"/>
      <c r="M219" s="131"/>
    </row>
    <row r="220" spans="2:13">
      <c r="B220" s="275"/>
      <c r="C220" s="37" t="s">
        <v>10</v>
      </c>
      <c r="D220" s="40"/>
      <c r="E220" s="130"/>
      <c r="F220" s="108"/>
      <c r="G220" s="130"/>
      <c r="H220" s="108"/>
      <c r="I220" s="130"/>
      <c r="J220" s="109"/>
      <c r="K220" s="130"/>
      <c r="L220" s="109"/>
      <c r="M220" s="130"/>
    </row>
    <row r="221" spans="2:13">
      <c r="B221" s="275"/>
      <c r="C221" s="38" t="s">
        <v>11</v>
      </c>
      <c r="D221" s="110"/>
      <c r="E221" s="130"/>
      <c r="G221" s="130"/>
      <c r="I221" s="130"/>
      <c r="K221" s="130"/>
      <c r="M221" s="130"/>
    </row>
    <row r="222" spans="2:13" ht="16.5" thickBot="1">
      <c r="B222" s="275"/>
      <c r="C222" s="39" t="s">
        <v>12</v>
      </c>
      <c r="D222" s="19"/>
      <c r="E222" s="130"/>
      <c r="F222" s="12"/>
      <c r="G222" s="130"/>
      <c r="H222" s="12"/>
      <c r="I222" s="130"/>
      <c r="J222" s="111"/>
      <c r="K222" s="130"/>
      <c r="L222" s="111"/>
      <c r="M222" s="130"/>
    </row>
    <row r="223" spans="2:13">
      <c r="B223" s="275"/>
      <c r="C223" s="37" t="s">
        <v>13</v>
      </c>
      <c r="D223" s="40"/>
      <c r="E223" s="129"/>
      <c r="F223" s="108"/>
      <c r="G223" s="129"/>
      <c r="H223" s="108"/>
      <c r="I223" s="129"/>
      <c r="J223" s="109"/>
      <c r="K223" s="129"/>
      <c r="L223" s="109"/>
      <c r="M223" s="129"/>
    </row>
    <row r="224" spans="2:13" ht="16.5" thickBot="1">
      <c r="B224" s="275"/>
      <c r="C224" s="39" t="s">
        <v>13</v>
      </c>
      <c r="D224" s="110"/>
      <c r="E224" s="131"/>
      <c r="G224" s="131"/>
      <c r="I224" s="131"/>
      <c r="K224" s="131"/>
      <c r="M224" s="131"/>
    </row>
    <row r="225" spans="2:13" ht="16.5" thickBot="1">
      <c r="B225" s="275"/>
      <c r="C225" s="114" t="s">
        <v>14</v>
      </c>
      <c r="D225" s="115"/>
      <c r="E225" s="128">
        <f>+SUM(E215:E224)</f>
        <v>0</v>
      </c>
      <c r="F225" s="116"/>
      <c r="G225" s="128">
        <f>+SUM(G215:G224)</f>
        <v>0</v>
      </c>
      <c r="H225" s="116"/>
      <c r="I225" s="128">
        <f>+SUM(I215:I224)</f>
        <v>0</v>
      </c>
      <c r="J225" s="117"/>
      <c r="K225" s="128">
        <f>+SUM(K215:K224)</f>
        <v>0</v>
      </c>
      <c r="L225" s="117"/>
      <c r="M225" s="128">
        <f>+SUM(M215:M224)</f>
        <v>0</v>
      </c>
    </row>
    <row r="226" spans="2:13">
      <c r="B226" s="274" t="s">
        <v>32</v>
      </c>
      <c r="C226" s="37" t="s">
        <v>16</v>
      </c>
      <c r="D226" s="40"/>
      <c r="E226" s="130"/>
      <c r="F226" s="108"/>
      <c r="G226" s="130"/>
      <c r="H226" s="108"/>
      <c r="I226" s="130"/>
      <c r="J226" s="109"/>
      <c r="K226" s="130"/>
      <c r="L226" s="109"/>
      <c r="M226" s="130"/>
    </row>
    <row r="227" spans="2:13">
      <c r="B227" s="275"/>
      <c r="C227" s="38" t="s">
        <v>17</v>
      </c>
      <c r="D227" s="110"/>
      <c r="E227" s="130"/>
      <c r="G227" s="130"/>
      <c r="I227" s="130"/>
      <c r="K227" s="130"/>
      <c r="M227" s="130"/>
    </row>
    <row r="228" spans="2:13" ht="16.5" thickBot="1">
      <c r="B228" s="275"/>
      <c r="C228" s="39" t="s">
        <v>18</v>
      </c>
      <c r="D228" s="19"/>
      <c r="E228" s="130"/>
      <c r="F228" s="12"/>
      <c r="G228" s="130"/>
      <c r="H228" s="12"/>
      <c r="I228" s="130"/>
      <c r="J228" s="111"/>
      <c r="K228" s="130"/>
      <c r="L228" s="111"/>
      <c r="M228" s="130"/>
    </row>
    <row r="229" spans="2:13">
      <c r="B229" s="275"/>
      <c r="C229" s="37" t="s">
        <v>5</v>
      </c>
      <c r="D229" s="40"/>
      <c r="E229" s="129"/>
      <c r="F229" s="108"/>
      <c r="G229" s="129"/>
      <c r="H229" s="108"/>
      <c r="I229" s="129"/>
      <c r="J229" s="109"/>
      <c r="K229" s="129"/>
      <c r="L229" s="109"/>
      <c r="M229" s="129"/>
    </row>
    <row r="230" spans="2:13">
      <c r="B230" s="275"/>
      <c r="C230" s="38" t="s">
        <v>6</v>
      </c>
      <c r="D230" s="110"/>
      <c r="E230" s="130"/>
      <c r="G230" s="130"/>
      <c r="I230" s="130"/>
      <c r="K230" s="130"/>
      <c r="M230" s="130"/>
    </row>
    <row r="231" spans="2:13">
      <c r="B231" s="275"/>
      <c r="C231" s="38" t="s">
        <v>7</v>
      </c>
      <c r="D231" s="110"/>
      <c r="E231" s="130"/>
      <c r="G231" s="130"/>
      <c r="I231" s="130"/>
      <c r="K231" s="130"/>
      <c r="M231" s="130"/>
    </row>
    <row r="232" spans="2:13">
      <c r="B232" s="275"/>
      <c r="C232" s="38" t="s">
        <v>8</v>
      </c>
      <c r="D232" s="110"/>
      <c r="E232" s="130"/>
      <c r="G232" s="130"/>
      <c r="I232" s="130"/>
      <c r="K232" s="130"/>
      <c r="M232" s="130"/>
    </row>
    <row r="233" spans="2:13" ht="16.5" thickBot="1">
      <c r="B233" s="275"/>
      <c r="C233" s="39" t="s">
        <v>9</v>
      </c>
      <c r="D233" s="19"/>
      <c r="E233" s="131"/>
      <c r="F233" s="12"/>
      <c r="G233" s="131"/>
      <c r="H233" s="12"/>
      <c r="I233" s="131"/>
      <c r="J233" s="111"/>
      <c r="K233" s="131"/>
      <c r="L233" s="111"/>
      <c r="M233" s="131"/>
    </row>
    <row r="234" spans="2:13">
      <c r="B234" s="275"/>
      <c r="C234" s="38" t="s">
        <v>10</v>
      </c>
      <c r="D234" s="40"/>
      <c r="E234" s="130"/>
      <c r="F234" s="108"/>
      <c r="G234" s="130"/>
      <c r="H234" s="108"/>
      <c r="I234" s="130"/>
      <c r="J234" s="109"/>
      <c r="K234" s="130"/>
      <c r="L234" s="109"/>
      <c r="M234" s="130"/>
    </row>
    <row r="235" spans="2:13">
      <c r="B235" s="275"/>
      <c r="C235" s="38" t="s">
        <v>11</v>
      </c>
      <c r="D235" s="110"/>
      <c r="E235" s="130"/>
      <c r="G235" s="130"/>
      <c r="I235" s="130"/>
      <c r="K235" s="130"/>
      <c r="M235" s="130"/>
    </row>
    <row r="236" spans="2:13" ht="16.5" thickBot="1">
      <c r="B236" s="275"/>
      <c r="C236" s="39" t="s">
        <v>12</v>
      </c>
      <c r="D236" s="19"/>
      <c r="E236" s="130"/>
      <c r="F236" s="12"/>
      <c r="G236" s="130"/>
      <c r="H236" s="12"/>
      <c r="I236" s="130"/>
      <c r="J236" s="111"/>
      <c r="K236" s="130"/>
      <c r="L236" s="111"/>
      <c r="M236" s="130"/>
    </row>
    <row r="237" spans="2:13">
      <c r="B237" s="275"/>
      <c r="C237" s="37" t="s">
        <v>13</v>
      </c>
      <c r="D237" s="40"/>
      <c r="E237" s="129"/>
      <c r="F237" s="108"/>
      <c r="G237" s="129"/>
      <c r="H237" s="108"/>
      <c r="I237" s="129"/>
      <c r="J237" s="109"/>
      <c r="K237" s="129"/>
      <c r="L237" s="109"/>
      <c r="M237" s="129"/>
    </row>
    <row r="238" spans="2:13" ht="16.5" thickBot="1">
      <c r="B238" s="275"/>
      <c r="C238" s="39" t="s">
        <v>13</v>
      </c>
      <c r="D238" s="19"/>
      <c r="E238" s="131"/>
      <c r="F238" s="12"/>
      <c r="G238" s="131"/>
      <c r="H238" s="12"/>
      <c r="I238" s="131"/>
      <c r="J238" s="111"/>
      <c r="K238" s="131"/>
      <c r="L238" s="111"/>
      <c r="M238" s="131"/>
    </row>
    <row r="239" spans="2:13" ht="16.5" thickBot="1">
      <c r="B239" s="276"/>
      <c r="C239" s="118" t="s">
        <v>21</v>
      </c>
      <c r="D239" s="120"/>
      <c r="E239" s="128">
        <f>+SUM(E229:E238)</f>
        <v>0</v>
      </c>
      <c r="F239" s="122"/>
      <c r="G239" s="128">
        <f>+SUM(G226:G238)</f>
        <v>0</v>
      </c>
      <c r="H239" s="122"/>
      <c r="I239" s="128">
        <f>+SUM(I226:I238)</f>
        <v>0</v>
      </c>
      <c r="J239" s="123"/>
      <c r="K239" s="128">
        <f>+SUM(K226:K238)</f>
        <v>0</v>
      </c>
      <c r="L239" s="123"/>
      <c r="M239" s="128">
        <f>+SUM(M226:M238)</f>
        <v>0</v>
      </c>
    </row>
    <row r="240" spans="2:13">
      <c r="B240" s="274" t="s">
        <v>22</v>
      </c>
      <c r="C240" s="37" t="s">
        <v>5</v>
      </c>
      <c r="D240" s="40"/>
      <c r="E240" s="129"/>
      <c r="F240" s="108"/>
      <c r="G240" s="129"/>
      <c r="H240" s="108"/>
      <c r="I240" s="129"/>
      <c r="J240" s="109"/>
      <c r="K240" s="129"/>
      <c r="L240" s="109"/>
      <c r="M240" s="129"/>
    </row>
    <row r="241" spans="2:13">
      <c r="B241" s="275"/>
      <c r="C241" s="38" t="s">
        <v>6</v>
      </c>
      <c r="D241" s="110"/>
      <c r="E241" s="130"/>
      <c r="G241" s="130"/>
      <c r="I241" s="130"/>
      <c r="K241" s="130"/>
      <c r="M241" s="130"/>
    </row>
    <row r="242" spans="2:13">
      <c r="B242" s="275"/>
      <c r="C242" s="38" t="s">
        <v>7</v>
      </c>
      <c r="D242" s="110"/>
      <c r="E242" s="130"/>
      <c r="G242" s="130"/>
      <c r="I242" s="130"/>
      <c r="K242" s="130"/>
      <c r="M242" s="130"/>
    </row>
    <row r="243" spans="2:13">
      <c r="B243" s="275"/>
      <c r="C243" s="38" t="s">
        <v>8</v>
      </c>
      <c r="D243" s="110"/>
      <c r="E243" s="130"/>
      <c r="G243" s="130"/>
      <c r="I243" s="130"/>
      <c r="K243" s="130"/>
      <c r="M243" s="130"/>
    </row>
    <row r="244" spans="2:13" ht="16.5" thickBot="1">
      <c r="B244" s="275"/>
      <c r="C244" s="38" t="s">
        <v>9</v>
      </c>
      <c r="D244" s="19"/>
      <c r="E244" s="131"/>
      <c r="F244" s="12"/>
      <c r="G244" s="131"/>
      <c r="H244" s="12"/>
      <c r="I244" s="131"/>
      <c r="J244" s="111"/>
      <c r="K244" s="131"/>
      <c r="L244" s="111"/>
      <c r="M244" s="131"/>
    </row>
    <row r="245" spans="2:13">
      <c r="B245" s="275"/>
      <c r="C245" s="37" t="s">
        <v>10</v>
      </c>
      <c r="D245" s="40"/>
      <c r="E245" s="130"/>
      <c r="F245" s="108"/>
      <c r="G245" s="130"/>
      <c r="H245" s="108"/>
      <c r="I245" s="130"/>
      <c r="J245" s="109"/>
      <c r="K245" s="130"/>
      <c r="L245" s="109"/>
      <c r="M245" s="130"/>
    </row>
    <row r="246" spans="2:13">
      <c r="B246" s="275"/>
      <c r="C246" s="38" t="s">
        <v>11</v>
      </c>
      <c r="D246" s="110"/>
      <c r="E246" s="130"/>
      <c r="G246" s="130"/>
      <c r="I246" s="130"/>
      <c r="K246" s="130"/>
      <c r="M246" s="130"/>
    </row>
    <row r="247" spans="2:13" ht="16.5" thickBot="1">
      <c r="B247" s="275"/>
      <c r="C247" s="39" t="s">
        <v>12</v>
      </c>
      <c r="D247" s="19"/>
      <c r="E247" s="130"/>
      <c r="F247" s="12"/>
      <c r="G247" s="130"/>
      <c r="H247" s="12"/>
      <c r="I247" s="130"/>
      <c r="J247" s="111"/>
      <c r="K247" s="130"/>
      <c r="L247" s="111"/>
      <c r="M247" s="130"/>
    </row>
    <row r="248" spans="2:13">
      <c r="B248" s="275"/>
      <c r="C248" s="37" t="s">
        <v>13</v>
      </c>
      <c r="D248" s="40"/>
      <c r="E248" s="129"/>
      <c r="F248" s="108"/>
      <c r="G248" s="129"/>
      <c r="H248" s="108"/>
      <c r="I248" s="129"/>
      <c r="J248" s="109"/>
      <c r="K248" s="129"/>
      <c r="L248" s="109"/>
      <c r="M248" s="129"/>
    </row>
    <row r="249" spans="2:13" ht="16.5" thickBot="1">
      <c r="B249" s="275"/>
      <c r="C249" s="39" t="s">
        <v>13</v>
      </c>
      <c r="D249" s="19"/>
      <c r="E249" s="131"/>
      <c r="F249" s="12"/>
      <c r="G249" s="131"/>
      <c r="H249" s="12"/>
      <c r="I249" s="131"/>
      <c r="J249" s="111"/>
      <c r="K249" s="131"/>
      <c r="L249" s="111"/>
      <c r="M249" s="131"/>
    </row>
    <row r="250" spans="2:13" ht="16.5" thickBot="1">
      <c r="B250" s="275"/>
      <c r="C250" s="114" t="s">
        <v>23</v>
      </c>
      <c r="D250" s="119"/>
      <c r="E250" s="128">
        <f>+SUM(E240:E249)</f>
        <v>0</v>
      </c>
      <c r="F250" s="121"/>
      <c r="G250" s="128">
        <f>+SUM(G240:G249)</f>
        <v>0</v>
      </c>
      <c r="H250" s="121"/>
      <c r="I250" s="128">
        <f>+SUM(I240:I249)</f>
        <v>0</v>
      </c>
      <c r="J250" s="124"/>
      <c r="K250" s="128">
        <f>+SUM(K240:K249)</f>
        <v>0</v>
      </c>
      <c r="L250" s="124"/>
      <c r="M250" s="128">
        <f>+SUM(M240:M249)</f>
        <v>0</v>
      </c>
    </row>
    <row r="251" spans="2:13">
      <c r="B251" s="274" t="s">
        <v>24</v>
      </c>
      <c r="C251" s="37" t="s">
        <v>5</v>
      </c>
      <c r="D251" s="40"/>
      <c r="E251" s="129"/>
      <c r="F251" s="108"/>
      <c r="G251" s="129"/>
      <c r="H251" s="108"/>
      <c r="I251" s="129"/>
      <c r="J251" s="109"/>
      <c r="K251" s="129"/>
      <c r="L251" s="109"/>
      <c r="M251" s="129"/>
    </row>
    <row r="252" spans="2:13">
      <c r="B252" s="275"/>
      <c r="C252" s="38" t="s">
        <v>6</v>
      </c>
      <c r="D252" s="110"/>
      <c r="E252" s="130"/>
      <c r="G252" s="130"/>
      <c r="I252" s="130"/>
      <c r="K252" s="130"/>
      <c r="M252" s="130"/>
    </row>
    <row r="253" spans="2:13">
      <c r="B253" s="275"/>
      <c r="C253" s="38" t="s">
        <v>7</v>
      </c>
      <c r="D253" s="110"/>
      <c r="E253" s="130"/>
      <c r="G253" s="130"/>
      <c r="I253" s="130"/>
      <c r="K253" s="130"/>
      <c r="M253" s="130"/>
    </row>
    <row r="254" spans="2:13">
      <c r="B254" s="275"/>
      <c r="C254" s="38" t="s">
        <v>8</v>
      </c>
      <c r="D254" s="110"/>
      <c r="E254" s="130"/>
      <c r="G254" s="130"/>
      <c r="I254" s="130"/>
      <c r="K254" s="130"/>
      <c r="M254" s="130"/>
    </row>
    <row r="255" spans="2:13" ht="16.5" thickBot="1">
      <c r="B255" s="275"/>
      <c r="C255" s="38" t="s">
        <v>9</v>
      </c>
      <c r="D255" s="110"/>
      <c r="E255" s="131"/>
      <c r="G255" s="131"/>
      <c r="I255" s="131"/>
      <c r="K255" s="131"/>
      <c r="M255" s="131"/>
    </row>
    <row r="256" spans="2:13">
      <c r="B256" s="275"/>
      <c r="C256" s="37" t="s">
        <v>10</v>
      </c>
      <c r="D256" s="40"/>
      <c r="E256" s="130"/>
      <c r="F256" s="108"/>
      <c r="G256" s="130"/>
      <c r="H256" s="108"/>
      <c r="I256" s="130"/>
      <c r="J256" s="109"/>
      <c r="K256" s="130"/>
      <c r="L256" s="109"/>
      <c r="M256" s="130"/>
    </row>
    <row r="257" spans="2:13">
      <c r="B257" s="275"/>
      <c r="C257" s="38" t="s">
        <v>11</v>
      </c>
      <c r="D257" s="110"/>
      <c r="E257" s="130"/>
      <c r="G257" s="130"/>
      <c r="I257" s="130"/>
      <c r="K257" s="130"/>
      <c r="M257" s="130"/>
    </row>
    <row r="258" spans="2:13" ht="16.5" thickBot="1">
      <c r="B258" s="275"/>
      <c r="C258" s="39" t="s">
        <v>12</v>
      </c>
      <c r="D258" s="110"/>
      <c r="E258" s="130"/>
      <c r="G258" s="130"/>
      <c r="I258" s="130"/>
      <c r="K258" s="130"/>
      <c r="M258" s="130"/>
    </row>
    <row r="259" spans="2:13">
      <c r="B259" s="275"/>
      <c r="C259" s="37" t="s">
        <v>13</v>
      </c>
      <c r="D259" s="40"/>
      <c r="E259" s="129"/>
      <c r="F259" s="108"/>
      <c r="G259" s="129"/>
      <c r="H259" s="108"/>
      <c r="I259" s="129"/>
      <c r="J259" s="109"/>
      <c r="K259" s="129"/>
      <c r="L259" s="109"/>
      <c r="M259" s="129"/>
    </row>
    <row r="260" spans="2:13" ht="16.5" thickBot="1">
      <c r="B260" s="275"/>
      <c r="C260" s="39" t="s">
        <v>13</v>
      </c>
      <c r="D260" s="19"/>
      <c r="E260" s="131"/>
      <c r="F260" s="12"/>
      <c r="G260" s="131"/>
      <c r="H260" s="12"/>
      <c r="I260" s="131"/>
      <c r="J260" s="111"/>
      <c r="K260" s="131"/>
      <c r="L260" s="111"/>
      <c r="M260" s="131"/>
    </row>
    <row r="261" spans="2:13" ht="16.5" thickBot="1">
      <c r="B261" s="276"/>
      <c r="C261" s="118" t="s">
        <v>25</v>
      </c>
      <c r="D261" s="120"/>
      <c r="E261" s="128">
        <f>SUM(E251:E260)</f>
        <v>0</v>
      </c>
      <c r="F261" s="122"/>
      <c r="G261" s="128">
        <f>SUM(G251:G260)</f>
        <v>0</v>
      </c>
      <c r="H261" s="122"/>
      <c r="I261" s="128">
        <f>SUM(I251:I260)</f>
        <v>0</v>
      </c>
      <c r="J261" s="123"/>
      <c r="K261" s="128">
        <f>SUM(K251:K260)</f>
        <v>0</v>
      </c>
      <c r="L261" s="123"/>
      <c r="M261" s="128">
        <f>SUM(M251:M260)</f>
        <v>0</v>
      </c>
    </row>
    <row r="262" spans="2:13" ht="16.5" thickBot="1">
      <c r="B262" s="277" t="s">
        <v>33</v>
      </c>
      <c r="C262" s="278"/>
      <c r="D262" s="125"/>
      <c r="E262" s="128">
        <f>E225+E239+E250+E261</f>
        <v>0</v>
      </c>
      <c r="F262" s="126"/>
      <c r="G262" s="128">
        <f>G225+G239+G250+G261</f>
        <v>0</v>
      </c>
      <c r="H262" s="126"/>
      <c r="I262" s="128">
        <f>I225+I239+I250+I261</f>
        <v>0</v>
      </c>
      <c r="J262" s="127"/>
      <c r="K262" s="128">
        <f>K225+K239+K250+K261</f>
        <v>0</v>
      </c>
      <c r="L262" s="127"/>
      <c r="M262" s="128">
        <f>M225+M239+M250+M261</f>
        <v>0</v>
      </c>
    </row>
    <row r="264" spans="2:13" ht="16.5" thickBot="1"/>
    <row r="265" spans="2:13" ht="16.5" thickBot="1">
      <c r="D265" s="279" t="s">
        <v>49</v>
      </c>
      <c r="E265" s="280"/>
      <c r="F265" s="279" t="s">
        <v>50</v>
      </c>
      <c r="G265" s="280"/>
      <c r="H265" s="279" t="s">
        <v>51</v>
      </c>
      <c r="I265" s="280"/>
      <c r="J265" s="279" t="s">
        <v>52</v>
      </c>
      <c r="K265" s="280"/>
      <c r="L265" s="279" t="s">
        <v>53</v>
      </c>
      <c r="M265" s="280"/>
    </row>
    <row r="266" spans="2:13" ht="16.5" thickBot="1">
      <c r="D266" s="112" t="s">
        <v>2</v>
      </c>
      <c r="E266" s="41" t="s">
        <v>3</v>
      </c>
      <c r="F266" s="113" t="s">
        <v>2</v>
      </c>
      <c r="G266" s="41" t="s">
        <v>3</v>
      </c>
      <c r="H266" s="113" t="s">
        <v>2</v>
      </c>
      <c r="I266" s="41" t="s">
        <v>3</v>
      </c>
      <c r="J266" s="113" t="s">
        <v>2</v>
      </c>
      <c r="K266" s="41" t="s">
        <v>3</v>
      </c>
      <c r="L266" s="113" t="s">
        <v>2</v>
      </c>
      <c r="M266" s="41" t="s">
        <v>3</v>
      </c>
    </row>
    <row r="267" spans="2:13">
      <c r="B267" s="274" t="s">
        <v>4</v>
      </c>
      <c r="C267" s="37" t="s">
        <v>5</v>
      </c>
      <c r="D267" s="40"/>
      <c r="E267" s="129"/>
      <c r="F267" s="108"/>
      <c r="G267" s="129"/>
      <c r="H267" s="108"/>
      <c r="I267" s="129"/>
      <c r="J267" s="109"/>
      <c r="K267" s="129"/>
      <c r="L267" s="109"/>
      <c r="M267" s="129"/>
    </row>
    <row r="268" spans="2:13">
      <c r="B268" s="275"/>
      <c r="C268" s="38" t="s">
        <v>6</v>
      </c>
      <c r="D268" s="110"/>
      <c r="E268" s="130"/>
      <c r="G268" s="130"/>
      <c r="I268" s="130"/>
      <c r="K268" s="130"/>
      <c r="M268" s="130"/>
    </row>
    <row r="269" spans="2:13">
      <c r="B269" s="275"/>
      <c r="C269" s="38" t="s">
        <v>7</v>
      </c>
      <c r="D269" s="110"/>
      <c r="E269" s="130"/>
      <c r="G269" s="130"/>
      <c r="I269" s="130"/>
      <c r="K269" s="130"/>
      <c r="M269" s="130"/>
    </row>
    <row r="270" spans="2:13">
      <c r="B270" s="275"/>
      <c r="C270" s="38" t="s">
        <v>8</v>
      </c>
      <c r="D270" s="110"/>
      <c r="E270" s="130"/>
      <c r="G270" s="130"/>
      <c r="I270" s="130"/>
      <c r="K270" s="130"/>
      <c r="M270" s="130"/>
    </row>
    <row r="271" spans="2:13" ht="16.5" thickBot="1">
      <c r="B271" s="275"/>
      <c r="C271" s="38" t="s">
        <v>9</v>
      </c>
      <c r="D271" s="19"/>
      <c r="E271" s="131"/>
      <c r="F271" s="12"/>
      <c r="G271" s="131"/>
      <c r="H271" s="12"/>
      <c r="I271" s="131"/>
      <c r="J271" s="111"/>
      <c r="K271" s="131"/>
      <c r="L271" s="111"/>
      <c r="M271" s="131"/>
    </row>
    <row r="272" spans="2:13">
      <c r="B272" s="275"/>
      <c r="C272" s="37" t="s">
        <v>10</v>
      </c>
      <c r="D272" s="40"/>
      <c r="E272" s="130"/>
      <c r="F272" s="108"/>
      <c r="G272" s="130"/>
      <c r="H272" s="108"/>
      <c r="I272" s="130"/>
      <c r="J272" s="109"/>
      <c r="K272" s="130"/>
      <c r="L272" s="109"/>
      <c r="M272" s="130"/>
    </row>
    <row r="273" spans="2:13">
      <c r="B273" s="275"/>
      <c r="C273" s="38" t="s">
        <v>11</v>
      </c>
      <c r="D273" s="110"/>
      <c r="E273" s="130"/>
      <c r="G273" s="130"/>
      <c r="I273" s="130"/>
      <c r="K273" s="130"/>
      <c r="M273" s="130"/>
    </row>
    <row r="274" spans="2:13" ht="16.5" thickBot="1">
      <c r="B274" s="275"/>
      <c r="C274" s="39" t="s">
        <v>12</v>
      </c>
      <c r="D274" s="19"/>
      <c r="E274" s="130"/>
      <c r="F274" s="12"/>
      <c r="G274" s="130"/>
      <c r="H274" s="12"/>
      <c r="I274" s="130"/>
      <c r="J274" s="111"/>
      <c r="K274" s="130"/>
      <c r="L274" s="111"/>
      <c r="M274" s="130"/>
    </row>
    <row r="275" spans="2:13">
      <c r="B275" s="275"/>
      <c r="C275" s="37" t="s">
        <v>13</v>
      </c>
      <c r="D275" s="40"/>
      <c r="E275" s="129"/>
      <c r="F275" s="108"/>
      <c r="G275" s="129"/>
      <c r="H275" s="108"/>
      <c r="I275" s="129"/>
      <c r="J275" s="109"/>
      <c r="K275" s="129"/>
      <c r="L275" s="109"/>
      <c r="M275" s="129"/>
    </row>
    <row r="276" spans="2:13" ht="16.5" thickBot="1">
      <c r="B276" s="275"/>
      <c r="C276" s="39" t="s">
        <v>13</v>
      </c>
      <c r="D276" s="110"/>
      <c r="E276" s="131"/>
      <c r="G276" s="131"/>
      <c r="I276" s="131"/>
      <c r="K276" s="131"/>
      <c r="M276" s="131"/>
    </row>
    <row r="277" spans="2:13" ht="16.5" thickBot="1">
      <c r="B277" s="275"/>
      <c r="C277" s="114" t="s">
        <v>14</v>
      </c>
      <c r="D277" s="115"/>
      <c r="E277" s="128">
        <f>+SUM(E267:E276)</f>
        <v>0</v>
      </c>
      <c r="F277" s="116"/>
      <c r="G277" s="128">
        <f>+SUM(G267:G276)</f>
        <v>0</v>
      </c>
      <c r="H277" s="116"/>
      <c r="I277" s="128">
        <f>+SUM(I267:I276)</f>
        <v>0</v>
      </c>
      <c r="J277" s="117"/>
      <c r="K277" s="128">
        <f>+SUM(K267:K276)</f>
        <v>0</v>
      </c>
      <c r="L277" s="117"/>
      <c r="M277" s="128">
        <f>+SUM(M267:M276)</f>
        <v>0</v>
      </c>
    </row>
    <row r="278" spans="2:13">
      <c r="B278" s="274" t="s">
        <v>32</v>
      </c>
      <c r="C278" s="37" t="s">
        <v>16</v>
      </c>
      <c r="D278" s="40"/>
      <c r="E278" s="130"/>
      <c r="F278" s="108"/>
      <c r="G278" s="130"/>
      <c r="H278" s="108"/>
      <c r="I278" s="130"/>
      <c r="J278" s="109"/>
      <c r="K278" s="130"/>
      <c r="L278" s="109"/>
      <c r="M278" s="130"/>
    </row>
    <row r="279" spans="2:13">
      <c r="B279" s="275"/>
      <c r="C279" s="38" t="s">
        <v>17</v>
      </c>
      <c r="D279" s="110"/>
      <c r="E279" s="130"/>
      <c r="G279" s="130"/>
      <c r="I279" s="130"/>
      <c r="K279" s="130"/>
      <c r="M279" s="130"/>
    </row>
    <row r="280" spans="2:13" ht="16.5" thickBot="1">
      <c r="B280" s="275"/>
      <c r="C280" s="39" t="s">
        <v>18</v>
      </c>
      <c r="D280" s="19"/>
      <c r="E280" s="130"/>
      <c r="F280" s="12"/>
      <c r="G280" s="130"/>
      <c r="H280" s="12"/>
      <c r="I280" s="130"/>
      <c r="J280" s="111"/>
      <c r="K280" s="130"/>
      <c r="L280" s="111"/>
      <c r="M280" s="130"/>
    </row>
    <row r="281" spans="2:13">
      <c r="B281" s="275"/>
      <c r="C281" s="37" t="s">
        <v>5</v>
      </c>
      <c r="D281" s="40"/>
      <c r="E281" s="129"/>
      <c r="F281" s="108"/>
      <c r="G281" s="129"/>
      <c r="H281" s="108"/>
      <c r="I281" s="129"/>
      <c r="J281" s="109"/>
      <c r="K281" s="129"/>
      <c r="L281" s="109"/>
      <c r="M281" s="129"/>
    </row>
    <row r="282" spans="2:13">
      <c r="B282" s="275"/>
      <c r="C282" s="38" t="s">
        <v>6</v>
      </c>
      <c r="D282" s="110"/>
      <c r="E282" s="130"/>
      <c r="G282" s="130"/>
      <c r="I282" s="130"/>
      <c r="K282" s="130"/>
      <c r="M282" s="130"/>
    </row>
    <row r="283" spans="2:13">
      <c r="B283" s="275"/>
      <c r="C283" s="38" t="s">
        <v>7</v>
      </c>
      <c r="D283" s="110"/>
      <c r="E283" s="130"/>
      <c r="G283" s="130"/>
      <c r="I283" s="130"/>
      <c r="K283" s="130"/>
      <c r="M283" s="130"/>
    </row>
    <row r="284" spans="2:13">
      <c r="B284" s="275"/>
      <c r="C284" s="38" t="s">
        <v>8</v>
      </c>
      <c r="D284" s="110"/>
      <c r="E284" s="130"/>
      <c r="G284" s="130"/>
      <c r="I284" s="130"/>
      <c r="K284" s="130"/>
      <c r="M284" s="130"/>
    </row>
    <row r="285" spans="2:13" ht="16.5" thickBot="1">
      <c r="B285" s="275"/>
      <c r="C285" s="39" t="s">
        <v>9</v>
      </c>
      <c r="D285" s="19"/>
      <c r="E285" s="131"/>
      <c r="F285" s="12"/>
      <c r="G285" s="131"/>
      <c r="H285" s="12"/>
      <c r="I285" s="131"/>
      <c r="J285" s="111"/>
      <c r="K285" s="131"/>
      <c r="L285" s="111"/>
      <c r="M285" s="131"/>
    </row>
    <row r="286" spans="2:13">
      <c r="B286" s="275"/>
      <c r="C286" s="38" t="s">
        <v>10</v>
      </c>
      <c r="D286" s="40"/>
      <c r="E286" s="130"/>
      <c r="F286" s="108"/>
      <c r="G286" s="130"/>
      <c r="H286" s="108"/>
      <c r="I286" s="130"/>
      <c r="J286" s="109"/>
      <c r="K286" s="130"/>
      <c r="L286" s="109"/>
      <c r="M286" s="130"/>
    </row>
    <row r="287" spans="2:13">
      <c r="B287" s="275"/>
      <c r="C287" s="38" t="s">
        <v>11</v>
      </c>
      <c r="D287" s="110"/>
      <c r="E287" s="130"/>
      <c r="G287" s="130"/>
      <c r="I287" s="130"/>
      <c r="K287" s="130"/>
      <c r="M287" s="130"/>
    </row>
    <row r="288" spans="2:13" ht="16.5" thickBot="1">
      <c r="B288" s="275"/>
      <c r="C288" s="39" t="s">
        <v>12</v>
      </c>
      <c r="D288" s="19"/>
      <c r="E288" s="130"/>
      <c r="F288" s="12"/>
      <c r="G288" s="130"/>
      <c r="H288" s="12"/>
      <c r="I288" s="130"/>
      <c r="J288" s="111"/>
      <c r="K288" s="130"/>
      <c r="L288" s="111"/>
      <c r="M288" s="130"/>
    </row>
    <row r="289" spans="2:13">
      <c r="B289" s="275"/>
      <c r="C289" s="37" t="s">
        <v>13</v>
      </c>
      <c r="D289" s="40"/>
      <c r="E289" s="129"/>
      <c r="F289" s="108"/>
      <c r="G289" s="129"/>
      <c r="H289" s="108"/>
      <c r="I289" s="129"/>
      <c r="J289" s="109"/>
      <c r="K289" s="129"/>
      <c r="L289" s="109"/>
      <c r="M289" s="129"/>
    </row>
    <row r="290" spans="2:13" ht="16.5" thickBot="1">
      <c r="B290" s="275"/>
      <c r="C290" s="39" t="s">
        <v>13</v>
      </c>
      <c r="D290" s="19"/>
      <c r="E290" s="131"/>
      <c r="F290" s="12"/>
      <c r="G290" s="131"/>
      <c r="H290" s="12"/>
      <c r="I290" s="131"/>
      <c r="J290" s="111"/>
      <c r="K290" s="131"/>
      <c r="L290" s="111"/>
      <c r="M290" s="131"/>
    </row>
    <row r="291" spans="2:13" ht="16.5" thickBot="1">
      <c r="B291" s="276"/>
      <c r="C291" s="118" t="s">
        <v>21</v>
      </c>
      <c r="D291" s="120"/>
      <c r="E291" s="128">
        <f>+SUM(E281:E290)</f>
        <v>0</v>
      </c>
      <c r="F291" s="122"/>
      <c r="G291" s="128">
        <f>+SUM(G278:G290)</f>
        <v>0</v>
      </c>
      <c r="H291" s="122"/>
      <c r="I291" s="128">
        <f>+SUM(I278:I290)</f>
        <v>0</v>
      </c>
      <c r="J291" s="123"/>
      <c r="K291" s="128">
        <f>+SUM(K278:K290)</f>
        <v>0</v>
      </c>
      <c r="L291" s="123"/>
      <c r="M291" s="128">
        <f>+SUM(M278:M290)</f>
        <v>0</v>
      </c>
    </row>
    <row r="292" spans="2:13">
      <c r="B292" s="274" t="s">
        <v>22</v>
      </c>
      <c r="C292" s="37" t="s">
        <v>5</v>
      </c>
      <c r="D292" s="40"/>
      <c r="E292" s="129"/>
      <c r="F292" s="108"/>
      <c r="G292" s="129"/>
      <c r="H292" s="108"/>
      <c r="I292" s="129"/>
      <c r="J292" s="109"/>
      <c r="K292" s="129"/>
      <c r="L292" s="109"/>
      <c r="M292" s="129"/>
    </row>
    <row r="293" spans="2:13">
      <c r="B293" s="275"/>
      <c r="C293" s="38" t="s">
        <v>6</v>
      </c>
      <c r="D293" s="110"/>
      <c r="E293" s="130"/>
      <c r="G293" s="130"/>
      <c r="I293" s="130"/>
      <c r="K293" s="130"/>
      <c r="M293" s="130"/>
    </row>
    <row r="294" spans="2:13">
      <c r="B294" s="275"/>
      <c r="C294" s="38" t="s">
        <v>7</v>
      </c>
      <c r="D294" s="110"/>
      <c r="E294" s="130"/>
      <c r="G294" s="130"/>
      <c r="I294" s="130"/>
      <c r="K294" s="130"/>
      <c r="M294" s="130"/>
    </row>
    <row r="295" spans="2:13">
      <c r="B295" s="275"/>
      <c r="C295" s="38" t="s">
        <v>8</v>
      </c>
      <c r="D295" s="110"/>
      <c r="E295" s="130"/>
      <c r="G295" s="130"/>
      <c r="I295" s="130"/>
      <c r="K295" s="130"/>
      <c r="M295" s="130"/>
    </row>
    <row r="296" spans="2:13" ht="16.5" thickBot="1">
      <c r="B296" s="275"/>
      <c r="C296" s="38" t="s">
        <v>9</v>
      </c>
      <c r="D296" s="19"/>
      <c r="E296" s="131"/>
      <c r="F296" s="12"/>
      <c r="G296" s="131"/>
      <c r="H296" s="12"/>
      <c r="I296" s="131"/>
      <c r="J296" s="111"/>
      <c r="K296" s="131"/>
      <c r="L296" s="111"/>
      <c r="M296" s="131"/>
    </row>
    <row r="297" spans="2:13">
      <c r="B297" s="275"/>
      <c r="C297" s="37" t="s">
        <v>10</v>
      </c>
      <c r="D297" s="40"/>
      <c r="E297" s="130"/>
      <c r="F297" s="108"/>
      <c r="G297" s="130"/>
      <c r="H297" s="108"/>
      <c r="I297" s="130"/>
      <c r="J297" s="109"/>
      <c r="K297" s="130"/>
      <c r="L297" s="109"/>
      <c r="M297" s="130"/>
    </row>
    <row r="298" spans="2:13">
      <c r="B298" s="275"/>
      <c r="C298" s="38" t="s">
        <v>11</v>
      </c>
      <c r="D298" s="110"/>
      <c r="E298" s="130"/>
      <c r="G298" s="130"/>
      <c r="I298" s="130"/>
      <c r="K298" s="130"/>
      <c r="M298" s="130"/>
    </row>
    <row r="299" spans="2:13" ht="16.5" thickBot="1">
      <c r="B299" s="275"/>
      <c r="C299" s="39" t="s">
        <v>12</v>
      </c>
      <c r="D299" s="19"/>
      <c r="E299" s="130"/>
      <c r="F299" s="12"/>
      <c r="G299" s="130"/>
      <c r="H299" s="12"/>
      <c r="I299" s="130"/>
      <c r="J299" s="111"/>
      <c r="K299" s="130"/>
      <c r="L299" s="111"/>
      <c r="M299" s="130"/>
    </row>
    <row r="300" spans="2:13">
      <c r="B300" s="275"/>
      <c r="C300" s="37" t="s">
        <v>13</v>
      </c>
      <c r="D300" s="40"/>
      <c r="E300" s="129"/>
      <c r="F300" s="108"/>
      <c r="G300" s="129"/>
      <c r="H300" s="108"/>
      <c r="I300" s="129"/>
      <c r="J300" s="109"/>
      <c r="K300" s="129"/>
      <c r="L300" s="109"/>
      <c r="M300" s="129"/>
    </row>
    <row r="301" spans="2:13" ht="16.5" thickBot="1">
      <c r="B301" s="275"/>
      <c r="C301" s="39" t="s">
        <v>13</v>
      </c>
      <c r="D301" s="19"/>
      <c r="E301" s="131"/>
      <c r="F301" s="12"/>
      <c r="G301" s="131"/>
      <c r="H301" s="12"/>
      <c r="I301" s="131"/>
      <c r="J301" s="111"/>
      <c r="K301" s="131"/>
      <c r="L301" s="111"/>
      <c r="M301" s="131"/>
    </row>
    <row r="302" spans="2:13" ht="16.5" thickBot="1">
      <c r="B302" s="275"/>
      <c r="C302" s="114" t="s">
        <v>23</v>
      </c>
      <c r="D302" s="119"/>
      <c r="E302" s="128">
        <f>+SUM(E292:E301)</f>
        <v>0</v>
      </c>
      <c r="F302" s="121"/>
      <c r="G302" s="128">
        <f>+SUM(G292:G301)</f>
        <v>0</v>
      </c>
      <c r="H302" s="121"/>
      <c r="I302" s="128">
        <f>+SUM(I292:I301)</f>
        <v>0</v>
      </c>
      <c r="J302" s="124"/>
      <c r="K302" s="128">
        <f>+SUM(K292:K301)</f>
        <v>0</v>
      </c>
      <c r="L302" s="124"/>
      <c r="M302" s="128">
        <f>+SUM(M292:M301)</f>
        <v>0</v>
      </c>
    </row>
    <row r="303" spans="2:13">
      <c r="B303" s="274" t="s">
        <v>24</v>
      </c>
      <c r="C303" s="37" t="s">
        <v>5</v>
      </c>
      <c r="D303" s="40"/>
      <c r="E303" s="129"/>
      <c r="F303" s="108"/>
      <c r="G303" s="129"/>
      <c r="H303" s="108"/>
      <c r="I303" s="129"/>
      <c r="J303" s="109"/>
      <c r="K303" s="129"/>
      <c r="L303" s="109"/>
      <c r="M303" s="129"/>
    </row>
    <row r="304" spans="2:13">
      <c r="B304" s="275"/>
      <c r="C304" s="38" t="s">
        <v>6</v>
      </c>
      <c r="D304" s="110"/>
      <c r="E304" s="130"/>
      <c r="G304" s="130"/>
      <c r="I304" s="130"/>
      <c r="K304" s="130"/>
      <c r="M304" s="130"/>
    </row>
    <row r="305" spans="2:13">
      <c r="B305" s="275"/>
      <c r="C305" s="38" t="s">
        <v>7</v>
      </c>
      <c r="D305" s="110"/>
      <c r="E305" s="130"/>
      <c r="G305" s="130"/>
      <c r="I305" s="130"/>
      <c r="K305" s="130"/>
      <c r="M305" s="130"/>
    </row>
    <row r="306" spans="2:13">
      <c r="B306" s="275"/>
      <c r="C306" s="38" t="s">
        <v>8</v>
      </c>
      <c r="D306" s="110"/>
      <c r="E306" s="130"/>
      <c r="G306" s="130"/>
      <c r="I306" s="130"/>
      <c r="K306" s="130"/>
      <c r="M306" s="130"/>
    </row>
    <row r="307" spans="2:13" ht="16.5" thickBot="1">
      <c r="B307" s="275"/>
      <c r="C307" s="38" t="s">
        <v>9</v>
      </c>
      <c r="D307" s="110"/>
      <c r="E307" s="131"/>
      <c r="G307" s="131"/>
      <c r="I307" s="131"/>
      <c r="K307" s="131"/>
      <c r="M307" s="131"/>
    </row>
    <row r="308" spans="2:13">
      <c r="B308" s="275"/>
      <c r="C308" s="37" t="s">
        <v>10</v>
      </c>
      <c r="D308" s="40"/>
      <c r="E308" s="130"/>
      <c r="F308" s="108"/>
      <c r="G308" s="130"/>
      <c r="H308" s="108"/>
      <c r="I308" s="130"/>
      <c r="J308" s="109"/>
      <c r="K308" s="130"/>
      <c r="L308" s="109"/>
      <c r="M308" s="130"/>
    </row>
    <row r="309" spans="2:13">
      <c r="B309" s="275"/>
      <c r="C309" s="38" t="s">
        <v>11</v>
      </c>
      <c r="D309" s="110"/>
      <c r="E309" s="130"/>
      <c r="G309" s="130"/>
      <c r="I309" s="130"/>
      <c r="K309" s="130"/>
      <c r="M309" s="130"/>
    </row>
    <row r="310" spans="2:13" ht="16.5" thickBot="1">
      <c r="B310" s="275"/>
      <c r="C310" s="39" t="s">
        <v>12</v>
      </c>
      <c r="D310" s="110"/>
      <c r="E310" s="130"/>
      <c r="G310" s="130"/>
      <c r="I310" s="130"/>
      <c r="K310" s="130"/>
      <c r="M310" s="130"/>
    </row>
    <row r="311" spans="2:13">
      <c r="B311" s="275"/>
      <c r="C311" s="37" t="s">
        <v>13</v>
      </c>
      <c r="D311" s="40"/>
      <c r="E311" s="129"/>
      <c r="F311" s="108"/>
      <c r="G311" s="129"/>
      <c r="H311" s="108"/>
      <c r="I311" s="129"/>
      <c r="J311" s="109"/>
      <c r="K311" s="129"/>
      <c r="L311" s="109"/>
      <c r="M311" s="129"/>
    </row>
    <row r="312" spans="2:13" ht="16.5" thickBot="1">
      <c r="B312" s="275"/>
      <c r="C312" s="39" t="s">
        <v>13</v>
      </c>
      <c r="D312" s="19"/>
      <c r="E312" s="131"/>
      <c r="F312" s="12"/>
      <c r="G312" s="131"/>
      <c r="H312" s="12"/>
      <c r="I312" s="131"/>
      <c r="J312" s="111"/>
      <c r="K312" s="131"/>
      <c r="L312" s="111"/>
      <c r="M312" s="131"/>
    </row>
    <row r="313" spans="2:13" ht="16.5" thickBot="1">
      <c r="B313" s="276"/>
      <c r="C313" s="118" t="s">
        <v>25</v>
      </c>
      <c r="D313" s="120"/>
      <c r="E313" s="128">
        <f>SUM(E303:E312)</f>
        <v>0</v>
      </c>
      <c r="F313" s="122"/>
      <c r="G313" s="128">
        <f>SUM(G303:G312)</f>
        <v>0</v>
      </c>
      <c r="H313" s="122"/>
      <c r="I313" s="128">
        <f>SUM(I303:I312)</f>
        <v>0</v>
      </c>
      <c r="J313" s="123"/>
      <c r="K313" s="128">
        <f>SUM(K303:K312)</f>
        <v>0</v>
      </c>
      <c r="L313" s="123"/>
      <c r="M313" s="128">
        <f>SUM(M303:M312)</f>
        <v>0</v>
      </c>
    </row>
    <row r="314" spans="2:13" ht="16.5" thickBot="1">
      <c r="B314" s="277" t="s">
        <v>33</v>
      </c>
      <c r="C314" s="278"/>
      <c r="D314" s="125"/>
      <c r="E314" s="128">
        <f>E277+E291+E302+E313</f>
        <v>0</v>
      </c>
      <c r="F314" s="126"/>
      <c r="G314" s="128">
        <f>G277+G291+G302+G313</f>
        <v>0</v>
      </c>
      <c r="H314" s="126"/>
      <c r="I314" s="128">
        <f>I277+I291+I302+I313</f>
        <v>0</v>
      </c>
      <c r="J314" s="127"/>
      <c r="K314" s="128">
        <f>K277+K291+K302+K313</f>
        <v>0</v>
      </c>
      <c r="L314" s="127"/>
      <c r="M314" s="128">
        <f>M277+M291+M302+M313</f>
        <v>0</v>
      </c>
    </row>
    <row r="316" spans="2:13" ht="16.5" thickBot="1"/>
    <row r="317" spans="2:13" ht="16.5" thickBot="1">
      <c r="D317" s="279" t="s">
        <v>44</v>
      </c>
      <c r="E317" s="280"/>
      <c r="F317" s="279" t="s">
        <v>45</v>
      </c>
      <c r="G317" s="280"/>
      <c r="H317" s="279" t="s">
        <v>46</v>
      </c>
      <c r="I317" s="280"/>
      <c r="J317" s="279" t="s">
        <v>54</v>
      </c>
      <c r="K317" s="280"/>
      <c r="L317" s="279" t="s">
        <v>55</v>
      </c>
      <c r="M317" s="280"/>
    </row>
    <row r="318" spans="2:13" ht="16.5" thickBot="1">
      <c r="D318" s="112" t="s">
        <v>2</v>
      </c>
      <c r="E318" s="41" t="s">
        <v>3</v>
      </c>
      <c r="F318" s="113" t="s">
        <v>2</v>
      </c>
      <c r="G318" s="41" t="s">
        <v>3</v>
      </c>
      <c r="H318" s="113" t="s">
        <v>2</v>
      </c>
      <c r="I318" s="41" t="s">
        <v>3</v>
      </c>
      <c r="J318" s="113" t="s">
        <v>2</v>
      </c>
      <c r="K318" s="41" t="s">
        <v>3</v>
      </c>
      <c r="L318" s="113" t="s">
        <v>2</v>
      </c>
      <c r="M318" s="41" t="s">
        <v>3</v>
      </c>
    </row>
    <row r="319" spans="2:13">
      <c r="B319" s="274" t="s">
        <v>4</v>
      </c>
      <c r="C319" s="37" t="s">
        <v>5</v>
      </c>
      <c r="D319" s="40"/>
      <c r="E319" s="129"/>
      <c r="F319" s="108"/>
      <c r="G319" s="129"/>
      <c r="H319" s="108"/>
      <c r="I319" s="129"/>
      <c r="J319" s="109"/>
      <c r="K319" s="129"/>
      <c r="L319" s="109"/>
      <c r="M319" s="129"/>
    </row>
    <row r="320" spans="2:13">
      <c r="B320" s="275"/>
      <c r="C320" s="38" t="s">
        <v>6</v>
      </c>
      <c r="D320" s="110"/>
      <c r="E320" s="130"/>
      <c r="G320" s="130"/>
      <c r="I320" s="130"/>
      <c r="K320" s="130"/>
      <c r="M320" s="130"/>
    </row>
    <row r="321" spans="2:13">
      <c r="B321" s="275"/>
      <c r="C321" s="38" t="s">
        <v>7</v>
      </c>
      <c r="D321" s="110"/>
      <c r="E321" s="130"/>
      <c r="G321" s="130"/>
      <c r="I321" s="130"/>
      <c r="K321" s="130"/>
      <c r="M321" s="130"/>
    </row>
    <row r="322" spans="2:13">
      <c r="B322" s="275"/>
      <c r="C322" s="38" t="s">
        <v>8</v>
      </c>
      <c r="D322" s="110"/>
      <c r="E322" s="130"/>
      <c r="G322" s="130"/>
      <c r="I322" s="130"/>
      <c r="K322" s="130"/>
      <c r="M322" s="130"/>
    </row>
    <row r="323" spans="2:13" ht="16.5" thickBot="1">
      <c r="B323" s="275"/>
      <c r="C323" s="38" t="s">
        <v>9</v>
      </c>
      <c r="D323" s="19"/>
      <c r="E323" s="131"/>
      <c r="F323" s="12"/>
      <c r="G323" s="131"/>
      <c r="H323" s="12"/>
      <c r="I323" s="131"/>
      <c r="J323" s="111"/>
      <c r="K323" s="131"/>
      <c r="L323" s="111"/>
      <c r="M323" s="131"/>
    </row>
    <row r="324" spans="2:13">
      <c r="B324" s="275"/>
      <c r="C324" s="37" t="s">
        <v>10</v>
      </c>
      <c r="D324" s="40"/>
      <c r="E324" s="130"/>
      <c r="F324" s="108"/>
      <c r="G324" s="130"/>
      <c r="H324" s="108"/>
      <c r="I324" s="130"/>
      <c r="J324" s="109"/>
      <c r="K324" s="130"/>
      <c r="L324" s="109"/>
      <c r="M324" s="130"/>
    </row>
    <row r="325" spans="2:13">
      <c r="B325" s="275"/>
      <c r="C325" s="38" t="s">
        <v>11</v>
      </c>
      <c r="D325" s="110"/>
      <c r="E325" s="130"/>
      <c r="G325" s="130"/>
      <c r="I325" s="130"/>
      <c r="K325" s="130"/>
      <c r="M325" s="130"/>
    </row>
    <row r="326" spans="2:13" ht="16.5" thickBot="1">
      <c r="B326" s="275"/>
      <c r="C326" s="39" t="s">
        <v>12</v>
      </c>
      <c r="D326" s="19"/>
      <c r="E326" s="130"/>
      <c r="F326" s="12"/>
      <c r="G326" s="130"/>
      <c r="H326" s="12"/>
      <c r="I326" s="130"/>
      <c r="J326" s="111"/>
      <c r="K326" s="130"/>
      <c r="L326" s="111"/>
      <c r="M326" s="130"/>
    </row>
    <row r="327" spans="2:13">
      <c r="B327" s="275"/>
      <c r="C327" s="37" t="s">
        <v>13</v>
      </c>
      <c r="D327" s="40"/>
      <c r="E327" s="129"/>
      <c r="F327" s="108"/>
      <c r="G327" s="129"/>
      <c r="H327" s="108"/>
      <c r="I327" s="129"/>
      <c r="J327" s="109"/>
      <c r="K327" s="129"/>
      <c r="L327" s="109"/>
      <c r="M327" s="129"/>
    </row>
    <row r="328" spans="2:13" ht="16.5" thickBot="1">
      <c r="B328" s="275"/>
      <c r="C328" s="39" t="s">
        <v>13</v>
      </c>
      <c r="D328" s="110"/>
      <c r="E328" s="131"/>
      <c r="G328" s="131"/>
      <c r="I328" s="131"/>
      <c r="K328" s="131"/>
      <c r="M328" s="131"/>
    </row>
    <row r="329" spans="2:13" ht="16.5" thickBot="1">
      <c r="B329" s="275"/>
      <c r="C329" s="114" t="s">
        <v>14</v>
      </c>
      <c r="D329" s="115"/>
      <c r="E329" s="128">
        <f>+SUM(E319:E328)</f>
        <v>0</v>
      </c>
      <c r="F329" s="116"/>
      <c r="G329" s="128">
        <f>+SUM(G319:G328)</f>
        <v>0</v>
      </c>
      <c r="H329" s="116"/>
      <c r="I329" s="128">
        <f>+SUM(I319:I328)</f>
        <v>0</v>
      </c>
      <c r="J329" s="117"/>
      <c r="K329" s="128">
        <f>+SUM(K319:K328)</f>
        <v>0</v>
      </c>
      <c r="L329" s="117"/>
      <c r="M329" s="128">
        <f>+SUM(M319:M328)</f>
        <v>0</v>
      </c>
    </row>
    <row r="330" spans="2:13">
      <c r="B330" s="274" t="s">
        <v>32</v>
      </c>
      <c r="C330" s="37" t="s">
        <v>16</v>
      </c>
      <c r="D330" s="40"/>
      <c r="E330" s="130"/>
      <c r="F330" s="108"/>
      <c r="G330" s="130"/>
      <c r="H330" s="108"/>
      <c r="I330" s="130"/>
      <c r="J330" s="109"/>
      <c r="K330" s="130"/>
      <c r="L330" s="109"/>
      <c r="M330" s="130"/>
    </row>
    <row r="331" spans="2:13">
      <c r="B331" s="275"/>
      <c r="C331" s="38" t="s">
        <v>17</v>
      </c>
      <c r="D331" s="110"/>
      <c r="E331" s="130"/>
      <c r="G331" s="130"/>
      <c r="I331" s="130"/>
      <c r="K331" s="130"/>
      <c r="M331" s="130"/>
    </row>
    <row r="332" spans="2:13" ht="16.5" thickBot="1">
      <c r="B332" s="275"/>
      <c r="C332" s="39" t="s">
        <v>18</v>
      </c>
      <c r="D332" s="19"/>
      <c r="E332" s="130"/>
      <c r="F332" s="12"/>
      <c r="G332" s="130"/>
      <c r="H332" s="12"/>
      <c r="I332" s="130"/>
      <c r="J332" s="111"/>
      <c r="K332" s="130"/>
      <c r="L332" s="111"/>
      <c r="M332" s="130"/>
    </row>
    <row r="333" spans="2:13">
      <c r="B333" s="275"/>
      <c r="C333" s="37" t="s">
        <v>5</v>
      </c>
      <c r="D333" s="40"/>
      <c r="E333" s="129"/>
      <c r="F333" s="108"/>
      <c r="G333" s="129"/>
      <c r="H333" s="108"/>
      <c r="I333" s="129"/>
      <c r="J333" s="109"/>
      <c r="K333" s="129"/>
      <c r="L333" s="109"/>
      <c r="M333" s="129"/>
    </row>
    <row r="334" spans="2:13">
      <c r="B334" s="275"/>
      <c r="C334" s="38" t="s">
        <v>6</v>
      </c>
      <c r="D334" s="110"/>
      <c r="E334" s="130"/>
      <c r="G334" s="130"/>
      <c r="I334" s="130"/>
      <c r="K334" s="130"/>
      <c r="M334" s="130"/>
    </row>
    <row r="335" spans="2:13">
      <c r="B335" s="275"/>
      <c r="C335" s="38" t="s">
        <v>7</v>
      </c>
      <c r="D335" s="110"/>
      <c r="E335" s="130"/>
      <c r="G335" s="130"/>
      <c r="I335" s="130"/>
      <c r="K335" s="130"/>
      <c r="M335" s="130"/>
    </row>
    <row r="336" spans="2:13">
      <c r="B336" s="275"/>
      <c r="C336" s="38" t="s">
        <v>8</v>
      </c>
      <c r="D336" s="110"/>
      <c r="E336" s="130"/>
      <c r="G336" s="130"/>
      <c r="I336" s="130"/>
      <c r="K336" s="130"/>
      <c r="M336" s="130"/>
    </row>
    <row r="337" spans="2:13" ht="16.5" thickBot="1">
      <c r="B337" s="275"/>
      <c r="C337" s="39" t="s">
        <v>9</v>
      </c>
      <c r="D337" s="19"/>
      <c r="E337" s="131"/>
      <c r="F337" s="12"/>
      <c r="G337" s="131"/>
      <c r="H337" s="12"/>
      <c r="I337" s="131"/>
      <c r="J337" s="111"/>
      <c r="K337" s="131"/>
      <c r="L337" s="111"/>
      <c r="M337" s="131"/>
    </row>
    <row r="338" spans="2:13">
      <c r="B338" s="275"/>
      <c r="C338" s="38" t="s">
        <v>10</v>
      </c>
      <c r="D338" s="40"/>
      <c r="E338" s="130"/>
      <c r="F338" s="108"/>
      <c r="G338" s="130"/>
      <c r="H338" s="108"/>
      <c r="I338" s="130"/>
      <c r="J338" s="109"/>
      <c r="K338" s="130"/>
      <c r="L338" s="109"/>
      <c r="M338" s="130"/>
    </row>
    <row r="339" spans="2:13">
      <c r="B339" s="275"/>
      <c r="C339" s="38" t="s">
        <v>11</v>
      </c>
      <c r="D339" s="110"/>
      <c r="E339" s="130"/>
      <c r="G339" s="130"/>
      <c r="I339" s="130"/>
      <c r="K339" s="130"/>
      <c r="M339" s="130"/>
    </row>
    <row r="340" spans="2:13" ht="16.5" thickBot="1">
      <c r="B340" s="275"/>
      <c r="C340" s="39" t="s">
        <v>12</v>
      </c>
      <c r="D340" s="19"/>
      <c r="E340" s="130"/>
      <c r="F340" s="12"/>
      <c r="G340" s="130"/>
      <c r="H340" s="12"/>
      <c r="I340" s="130"/>
      <c r="J340" s="111"/>
      <c r="K340" s="130"/>
      <c r="L340" s="111"/>
      <c r="M340" s="130"/>
    </row>
    <row r="341" spans="2:13">
      <c r="B341" s="275"/>
      <c r="C341" s="37" t="s">
        <v>13</v>
      </c>
      <c r="D341" s="40"/>
      <c r="E341" s="129"/>
      <c r="F341" s="108"/>
      <c r="G341" s="129"/>
      <c r="H341" s="108"/>
      <c r="I341" s="129"/>
      <c r="J341" s="109"/>
      <c r="K341" s="129"/>
      <c r="L341" s="109"/>
      <c r="M341" s="129"/>
    </row>
    <row r="342" spans="2:13" ht="16.5" thickBot="1">
      <c r="B342" s="275"/>
      <c r="C342" s="39" t="s">
        <v>13</v>
      </c>
      <c r="D342" s="19"/>
      <c r="E342" s="131"/>
      <c r="F342" s="12"/>
      <c r="G342" s="131"/>
      <c r="H342" s="12"/>
      <c r="I342" s="131"/>
      <c r="J342" s="111"/>
      <c r="K342" s="131"/>
      <c r="L342" s="111"/>
      <c r="M342" s="131"/>
    </row>
    <row r="343" spans="2:13" ht="16.5" thickBot="1">
      <c r="B343" s="276"/>
      <c r="C343" s="118" t="s">
        <v>21</v>
      </c>
      <c r="D343" s="120"/>
      <c r="E343" s="128">
        <f>+SUM(E333:E342)</f>
        <v>0</v>
      </c>
      <c r="F343" s="122"/>
      <c r="G343" s="128">
        <f>+SUM(G330:G342)</f>
        <v>0</v>
      </c>
      <c r="H343" s="122"/>
      <c r="I343" s="128">
        <f>+SUM(I330:I342)</f>
        <v>0</v>
      </c>
      <c r="J343" s="123"/>
      <c r="K343" s="128">
        <f>+SUM(K330:K342)</f>
        <v>0</v>
      </c>
      <c r="L343" s="123"/>
      <c r="M343" s="128">
        <f>+SUM(M330:M342)</f>
        <v>0</v>
      </c>
    </row>
    <row r="344" spans="2:13">
      <c r="B344" s="274" t="s">
        <v>22</v>
      </c>
      <c r="C344" s="37" t="s">
        <v>5</v>
      </c>
      <c r="D344" s="40"/>
      <c r="E344" s="129"/>
      <c r="F344" s="108"/>
      <c r="G344" s="129"/>
      <c r="H344" s="108"/>
      <c r="I344" s="129"/>
      <c r="J344" s="109"/>
      <c r="K344" s="129"/>
      <c r="L344" s="109"/>
      <c r="M344" s="129"/>
    </row>
    <row r="345" spans="2:13">
      <c r="B345" s="275"/>
      <c r="C345" s="38" t="s">
        <v>6</v>
      </c>
      <c r="D345" s="110"/>
      <c r="E345" s="130"/>
      <c r="G345" s="130"/>
      <c r="I345" s="130"/>
      <c r="K345" s="130"/>
      <c r="M345" s="130"/>
    </row>
    <row r="346" spans="2:13">
      <c r="B346" s="275"/>
      <c r="C346" s="38" t="s">
        <v>7</v>
      </c>
      <c r="D346" s="110"/>
      <c r="E346" s="130"/>
      <c r="G346" s="130"/>
      <c r="I346" s="130"/>
      <c r="K346" s="130"/>
      <c r="M346" s="130"/>
    </row>
    <row r="347" spans="2:13">
      <c r="B347" s="275"/>
      <c r="C347" s="38" t="s">
        <v>8</v>
      </c>
      <c r="D347" s="110"/>
      <c r="E347" s="130"/>
      <c r="G347" s="130"/>
      <c r="I347" s="130"/>
      <c r="K347" s="130"/>
      <c r="M347" s="130"/>
    </row>
    <row r="348" spans="2:13" ht="16.5" thickBot="1">
      <c r="B348" s="275"/>
      <c r="C348" s="38" t="s">
        <v>9</v>
      </c>
      <c r="D348" s="19"/>
      <c r="E348" s="131"/>
      <c r="F348" s="12"/>
      <c r="G348" s="131"/>
      <c r="H348" s="12"/>
      <c r="I348" s="131"/>
      <c r="J348" s="111"/>
      <c r="K348" s="131"/>
      <c r="L348" s="111"/>
      <c r="M348" s="131"/>
    </row>
    <row r="349" spans="2:13">
      <c r="B349" s="275"/>
      <c r="C349" s="37" t="s">
        <v>10</v>
      </c>
      <c r="D349" s="40"/>
      <c r="E349" s="130"/>
      <c r="F349" s="108"/>
      <c r="G349" s="130"/>
      <c r="H349" s="108"/>
      <c r="I349" s="130"/>
      <c r="J349" s="109"/>
      <c r="K349" s="130"/>
      <c r="L349" s="109"/>
      <c r="M349" s="130"/>
    </row>
    <row r="350" spans="2:13">
      <c r="B350" s="275"/>
      <c r="C350" s="38" t="s">
        <v>11</v>
      </c>
      <c r="D350" s="110"/>
      <c r="E350" s="130"/>
      <c r="G350" s="130"/>
      <c r="I350" s="130"/>
      <c r="K350" s="130"/>
      <c r="M350" s="130"/>
    </row>
    <row r="351" spans="2:13" ht="16.5" thickBot="1">
      <c r="B351" s="275"/>
      <c r="C351" s="39" t="s">
        <v>12</v>
      </c>
      <c r="D351" s="19"/>
      <c r="E351" s="130"/>
      <c r="F351" s="12"/>
      <c r="G351" s="130"/>
      <c r="H351" s="12"/>
      <c r="I351" s="130"/>
      <c r="J351" s="111"/>
      <c r="K351" s="130"/>
      <c r="L351" s="111"/>
      <c r="M351" s="130"/>
    </row>
    <row r="352" spans="2:13">
      <c r="B352" s="275"/>
      <c r="C352" s="37" t="s">
        <v>13</v>
      </c>
      <c r="D352" s="40"/>
      <c r="E352" s="129"/>
      <c r="F352" s="108"/>
      <c r="G352" s="129"/>
      <c r="H352" s="108"/>
      <c r="I352" s="129"/>
      <c r="J352" s="109"/>
      <c r="K352" s="129"/>
      <c r="L352" s="109"/>
      <c r="M352" s="129"/>
    </row>
    <row r="353" spans="2:13" ht="16.5" thickBot="1">
      <c r="B353" s="275"/>
      <c r="C353" s="39" t="s">
        <v>13</v>
      </c>
      <c r="D353" s="19"/>
      <c r="E353" s="131"/>
      <c r="F353" s="12"/>
      <c r="G353" s="131"/>
      <c r="H353" s="12"/>
      <c r="I353" s="131"/>
      <c r="J353" s="111"/>
      <c r="K353" s="131"/>
      <c r="L353" s="111"/>
      <c r="M353" s="131"/>
    </row>
    <row r="354" spans="2:13" ht="16.5" thickBot="1">
      <c r="B354" s="275"/>
      <c r="C354" s="114" t="s">
        <v>23</v>
      </c>
      <c r="D354" s="119"/>
      <c r="E354" s="128">
        <f>+SUM(E344:E353)</f>
        <v>0</v>
      </c>
      <c r="F354" s="121"/>
      <c r="G354" s="128">
        <f>+SUM(G344:G353)</f>
        <v>0</v>
      </c>
      <c r="H354" s="121"/>
      <c r="I354" s="128">
        <f>+SUM(I344:I353)</f>
        <v>0</v>
      </c>
      <c r="J354" s="124"/>
      <c r="K354" s="128">
        <f>+SUM(K344:K353)</f>
        <v>0</v>
      </c>
      <c r="L354" s="124"/>
      <c r="M354" s="128">
        <f>+SUM(M344:M353)</f>
        <v>0</v>
      </c>
    </row>
    <row r="355" spans="2:13">
      <c r="B355" s="274" t="s">
        <v>24</v>
      </c>
      <c r="C355" s="37" t="s">
        <v>5</v>
      </c>
      <c r="D355" s="40"/>
      <c r="E355" s="129"/>
      <c r="F355" s="108"/>
      <c r="G355" s="129"/>
      <c r="H355" s="108"/>
      <c r="I355" s="129"/>
      <c r="J355" s="109"/>
      <c r="K355" s="129"/>
      <c r="L355" s="109"/>
      <c r="M355" s="129"/>
    </row>
    <row r="356" spans="2:13">
      <c r="B356" s="275"/>
      <c r="C356" s="38" t="s">
        <v>6</v>
      </c>
      <c r="D356" s="110"/>
      <c r="E356" s="130"/>
      <c r="G356" s="130"/>
      <c r="I356" s="130"/>
      <c r="K356" s="130"/>
      <c r="M356" s="130"/>
    </row>
    <row r="357" spans="2:13">
      <c r="B357" s="275"/>
      <c r="C357" s="38" t="s">
        <v>7</v>
      </c>
      <c r="D357" s="110"/>
      <c r="E357" s="130"/>
      <c r="G357" s="130"/>
      <c r="I357" s="130"/>
      <c r="K357" s="130"/>
      <c r="M357" s="130"/>
    </row>
    <row r="358" spans="2:13">
      <c r="B358" s="275"/>
      <c r="C358" s="38" t="s">
        <v>8</v>
      </c>
      <c r="D358" s="110"/>
      <c r="E358" s="130"/>
      <c r="G358" s="130"/>
      <c r="I358" s="130"/>
      <c r="K358" s="130"/>
      <c r="M358" s="130"/>
    </row>
    <row r="359" spans="2:13" ht="16.5" thickBot="1">
      <c r="B359" s="275"/>
      <c r="C359" s="38" t="s">
        <v>9</v>
      </c>
      <c r="D359" s="110"/>
      <c r="E359" s="131"/>
      <c r="G359" s="131"/>
      <c r="I359" s="131"/>
      <c r="K359" s="131"/>
      <c r="M359" s="131"/>
    </row>
    <row r="360" spans="2:13">
      <c r="B360" s="275"/>
      <c r="C360" s="37" t="s">
        <v>10</v>
      </c>
      <c r="D360" s="40"/>
      <c r="E360" s="130"/>
      <c r="F360" s="108"/>
      <c r="G360" s="130"/>
      <c r="H360" s="108"/>
      <c r="I360" s="130"/>
      <c r="J360" s="109"/>
      <c r="K360" s="130"/>
      <c r="L360" s="109"/>
      <c r="M360" s="130"/>
    </row>
    <row r="361" spans="2:13">
      <c r="B361" s="275"/>
      <c r="C361" s="38" t="s">
        <v>11</v>
      </c>
      <c r="D361" s="110"/>
      <c r="E361" s="130"/>
      <c r="G361" s="130"/>
      <c r="I361" s="130"/>
      <c r="K361" s="130"/>
      <c r="M361" s="130"/>
    </row>
    <row r="362" spans="2:13" ht="16.5" thickBot="1">
      <c r="B362" s="275"/>
      <c r="C362" s="39" t="s">
        <v>12</v>
      </c>
      <c r="D362" s="110"/>
      <c r="E362" s="130"/>
      <c r="G362" s="130"/>
      <c r="I362" s="130"/>
      <c r="K362" s="130"/>
      <c r="M362" s="130"/>
    </row>
    <row r="363" spans="2:13">
      <c r="B363" s="275"/>
      <c r="C363" s="37" t="s">
        <v>13</v>
      </c>
      <c r="D363" s="40"/>
      <c r="E363" s="129"/>
      <c r="F363" s="108"/>
      <c r="G363" s="129"/>
      <c r="H363" s="108"/>
      <c r="I363" s="129"/>
      <c r="J363" s="109"/>
      <c r="K363" s="129"/>
      <c r="L363" s="109"/>
      <c r="M363" s="129"/>
    </row>
    <row r="364" spans="2:13" ht="16.5" thickBot="1">
      <c r="B364" s="275"/>
      <c r="C364" s="39" t="s">
        <v>13</v>
      </c>
      <c r="D364" s="19"/>
      <c r="E364" s="131"/>
      <c r="F364" s="12"/>
      <c r="G364" s="131"/>
      <c r="H364" s="12"/>
      <c r="I364" s="131"/>
      <c r="J364" s="111"/>
      <c r="K364" s="131"/>
      <c r="L364" s="111"/>
      <c r="M364" s="131"/>
    </row>
    <row r="365" spans="2:13" ht="16.5" thickBot="1">
      <c r="B365" s="276"/>
      <c r="C365" s="118" t="s">
        <v>25</v>
      </c>
      <c r="D365" s="120"/>
      <c r="E365" s="128">
        <f>SUM(E355:E364)</f>
        <v>0</v>
      </c>
      <c r="F365" s="122"/>
      <c r="G365" s="128">
        <f>SUM(G355:G364)</f>
        <v>0</v>
      </c>
      <c r="H365" s="122"/>
      <c r="I365" s="128">
        <f>SUM(I355:I364)</f>
        <v>0</v>
      </c>
      <c r="J365" s="123"/>
      <c r="K365" s="128">
        <f>SUM(K355:K364)</f>
        <v>0</v>
      </c>
      <c r="L365" s="123"/>
      <c r="M365" s="128">
        <f>SUM(M355:M364)</f>
        <v>0</v>
      </c>
    </row>
    <row r="366" spans="2:13" ht="16.5" thickBot="1">
      <c r="B366" s="277" t="s">
        <v>33</v>
      </c>
      <c r="C366" s="278"/>
      <c r="D366" s="125"/>
      <c r="E366" s="128">
        <f>E329+E343+E354+E365</f>
        <v>0</v>
      </c>
      <c r="F366" s="126"/>
      <c r="G366" s="128">
        <f>G329+G343+G354+G365</f>
        <v>0</v>
      </c>
      <c r="H366" s="126"/>
      <c r="I366" s="128">
        <f>I329+I343+I354+I365</f>
        <v>0</v>
      </c>
      <c r="J366" s="127"/>
      <c r="K366" s="128">
        <f>K329+K343+K354+K365</f>
        <v>0</v>
      </c>
      <c r="L366" s="127"/>
      <c r="M366" s="128">
        <f>M329+M343+M354+M365</f>
        <v>0</v>
      </c>
    </row>
  </sheetData>
  <mergeCells count="71">
    <mergeCell ref="B344:B354"/>
    <mergeCell ref="B355:B365"/>
    <mergeCell ref="B366:C366"/>
    <mergeCell ref="H317:I317"/>
    <mergeCell ref="J317:K317"/>
    <mergeCell ref="L317:M317"/>
    <mergeCell ref="B319:B329"/>
    <mergeCell ref="B330:B343"/>
    <mergeCell ref="B292:B302"/>
    <mergeCell ref="B303:B313"/>
    <mergeCell ref="B314:C314"/>
    <mergeCell ref="D317:E317"/>
    <mergeCell ref="F317:G317"/>
    <mergeCell ref="H265:I265"/>
    <mergeCell ref="J265:K265"/>
    <mergeCell ref="L265:M265"/>
    <mergeCell ref="B267:B277"/>
    <mergeCell ref="B278:B291"/>
    <mergeCell ref="C29:D29"/>
    <mergeCell ref="C40:D40"/>
    <mergeCell ref="C51:D51"/>
    <mergeCell ref="D265:E265"/>
    <mergeCell ref="F265:G265"/>
    <mergeCell ref="B59:B69"/>
    <mergeCell ref="B70:B83"/>
    <mergeCell ref="B84:B94"/>
    <mergeCell ref="B1:M1"/>
    <mergeCell ref="D3:E3"/>
    <mergeCell ref="B16:B29"/>
    <mergeCell ref="D57:E57"/>
    <mergeCell ref="F57:G57"/>
    <mergeCell ref="H57:I57"/>
    <mergeCell ref="J57:K57"/>
    <mergeCell ref="L57:M57"/>
    <mergeCell ref="B5:B15"/>
    <mergeCell ref="B30:B40"/>
    <mergeCell ref="B41:B51"/>
    <mergeCell ref="B52:D52"/>
    <mergeCell ref="C15:D15"/>
    <mergeCell ref="B95:B105"/>
    <mergeCell ref="B106:C106"/>
    <mergeCell ref="D109:E109"/>
    <mergeCell ref="F109:G109"/>
    <mergeCell ref="H109:I109"/>
    <mergeCell ref="B163:B173"/>
    <mergeCell ref="L109:M109"/>
    <mergeCell ref="B111:B121"/>
    <mergeCell ref="B122:B135"/>
    <mergeCell ref="B136:B146"/>
    <mergeCell ref="B147:B157"/>
    <mergeCell ref="B158:C158"/>
    <mergeCell ref="J109:K109"/>
    <mergeCell ref="D161:E161"/>
    <mergeCell ref="F161:G161"/>
    <mergeCell ref="H161:I161"/>
    <mergeCell ref="J161:K161"/>
    <mergeCell ref="L161:M161"/>
    <mergeCell ref="B174:B187"/>
    <mergeCell ref="B188:B198"/>
    <mergeCell ref="B199:B209"/>
    <mergeCell ref="B210:C210"/>
    <mergeCell ref="D213:E213"/>
    <mergeCell ref="B251:B261"/>
    <mergeCell ref="B262:C262"/>
    <mergeCell ref="H213:I213"/>
    <mergeCell ref="J213:K213"/>
    <mergeCell ref="L213:M213"/>
    <mergeCell ref="B215:B225"/>
    <mergeCell ref="B226:B239"/>
    <mergeCell ref="B240:B250"/>
    <mergeCell ref="F213:G213"/>
  </mergeCells>
  <phoneticPr fontId="11" type="noConversion"/>
  <dataValidations count="1">
    <dataValidation type="decimal" allowBlank="1" showInputMessage="1" showErrorMessage="1" error="Please enter a valid Amount." sqref="K59:K68 M95:M104 E70:E82 G70:G82 I70:I82 K163:K172 E59:E68 G59:G68 I59:I68 K70:K82 M59:M68 M84:M93 E84:E93 E95:E104 G84:G93 G95:G104 I84:I93 I95:I104 K84:K93 K95:K104 M199:M208 E174:E186 G174:G186 I174:I186 E163:E172 G163:G172 I163:I172 K174:K186 M163:M172 M188:M197 E188:E197 E199:E208 G188:G197 G199:G208 I188:I197 I199:I208 K188:K197 K199:K208 M174:M186 M70:M82 K111:K120 M147:M156 E122:E134 G122:G134 I122:I134 E111:E120 G111:G120 I111:I120 K122:K134 M111:M120 M136:M145 E136:E145 E147:E156 G136:G145 G147:G156 I136:I145 I147:I156 K136:K145 K147:K156 M122:M134 K215:K224 M251:M260 E226:E238 G226:G238 I226:I238 E215:E224 G215:G224 I215:I224 K226:K238 M215:M224 M240:M249 E240:E249 E251:E260 G240:G249 G251:G260 I240:I249 I251:I260 K240:K249 K251:K260 M226:M238 K267:K276 M303:M312 E278:E290 G278:G290 I278:I290 E267:E276 G267:G276 I267:I276 K278:K290 M267:M276 M292:M301 E292:E301 E303:E312 G292:G301 G303:G312 I292:I301 I303:I312 K292:K301 K303:K312 M278:M290 K319:K328 M355:M364 E330:E342 G330:G342 I330:I342 E319:E328 G319:G328 I319:I328 K330:K342 M319:M328 M344:M353 E344:E353 E355:E364 G344:G353 G355:G364 I344:I353 I355:I364 K344:K353 K355:K364 M330:M342" xr:uid="{CA86A099-CA90-407C-A648-679D23EC2278}">
      <formula1>0</formula1>
      <formula2>100000000</formula2>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E1389A-33D9-41E7-BB15-D7B4166E4E7B}">
  <dimension ref="A1:M42"/>
  <sheetViews>
    <sheetView zoomScale="90" zoomScaleNormal="90" workbookViewId="0">
      <selection sqref="A1:D1"/>
    </sheetView>
  </sheetViews>
  <sheetFormatPr defaultRowHeight="15"/>
  <cols>
    <col min="2" max="2" width="21" customWidth="1"/>
    <col min="3" max="3" width="19" customWidth="1"/>
    <col min="4" max="4" width="22.5703125" customWidth="1"/>
    <col min="7" max="7" width="21" customWidth="1"/>
    <col min="8" max="8" width="26.42578125" customWidth="1"/>
    <col min="9" max="9" width="13" customWidth="1"/>
    <col min="10" max="10" width="17.5703125" customWidth="1"/>
    <col min="11" max="11" width="17.42578125" customWidth="1"/>
    <col min="12" max="12" width="22.140625" customWidth="1"/>
    <col min="13" max="13" width="13.7109375" customWidth="1"/>
  </cols>
  <sheetData>
    <row r="1" spans="1:13" ht="16.5" thickBot="1">
      <c r="A1" s="366" t="s">
        <v>281</v>
      </c>
      <c r="B1" s="367"/>
      <c r="C1" s="367"/>
      <c r="D1" s="368"/>
    </row>
    <row r="2" spans="1:13" ht="16.5" thickBot="1">
      <c r="A2" s="21" t="s">
        <v>143</v>
      </c>
      <c r="B2" s="20" t="s">
        <v>2</v>
      </c>
      <c r="C2" s="21" t="s">
        <v>280</v>
      </c>
      <c r="D2" s="22" t="s">
        <v>58</v>
      </c>
    </row>
    <row r="3" spans="1:13" ht="15.75">
      <c r="A3" s="14">
        <v>1</v>
      </c>
      <c r="B3" s="149"/>
      <c r="C3" s="150"/>
      <c r="D3" s="151"/>
      <c r="G3" s="88" t="s">
        <v>144</v>
      </c>
      <c r="H3" s="29" t="s">
        <v>259</v>
      </c>
      <c r="I3" s="30"/>
      <c r="J3" s="31"/>
      <c r="K3" s="30"/>
      <c r="L3" s="31"/>
      <c r="M3" s="32"/>
    </row>
    <row r="4" spans="1:13" ht="47.25">
      <c r="A4" s="15">
        <v>2</v>
      </c>
      <c r="B4" s="152"/>
      <c r="C4" s="153"/>
      <c r="D4" s="154"/>
      <c r="G4" s="89" t="s">
        <v>60</v>
      </c>
      <c r="H4" s="4" t="s">
        <v>61</v>
      </c>
      <c r="I4" s="4" t="s">
        <v>62</v>
      </c>
      <c r="J4" s="6" t="s">
        <v>277</v>
      </c>
      <c r="K4" s="4" t="s">
        <v>64</v>
      </c>
      <c r="L4" s="4" t="s">
        <v>65</v>
      </c>
      <c r="M4" s="90" t="s">
        <v>66</v>
      </c>
    </row>
    <row r="5" spans="1:13" ht="15.75">
      <c r="A5" s="15">
        <v>3</v>
      </c>
      <c r="B5" s="152"/>
      <c r="C5" s="153"/>
      <c r="D5" s="154"/>
      <c r="G5" s="33" t="s">
        <v>261</v>
      </c>
      <c r="H5" s="7" t="s">
        <v>267</v>
      </c>
      <c r="I5" s="7">
        <v>16</v>
      </c>
      <c r="J5" s="9">
        <v>120</v>
      </c>
      <c r="K5" s="7">
        <f>I5*J5</f>
        <v>1920</v>
      </c>
      <c r="L5" s="10">
        <v>0.24</v>
      </c>
      <c r="M5" s="34">
        <f>L5*I5</f>
        <v>3.84</v>
      </c>
    </row>
    <row r="6" spans="1:13" ht="15.75">
      <c r="A6" s="15">
        <v>4</v>
      </c>
      <c r="B6" s="152"/>
      <c r="C6" s="153"/>
      <c r="D6" s="154"/>
      <c r="G6" s="33" t="s">
        <v>20</v>
      </c>
      <c r="H6" s="7" t="s">
        <v>267</v>
      </c>
      <c r="I6" s="7">
        <v>6</v>
      </c>
      <c r="J6" s="9"/>
      <c r="K6" s="7">
        <f t="shared" ref="K6:K11" si="0">I6*J6</f>
        <v>0</v>
      </c>
      <c r="L6" s="10">
        <v>0.33</v>
      </c>
      <c r="M6" s="34">
        <f t="shared" ref="M6:M11" si="1">L6*I6</f>
        <v>1.98</v>
      </c>
    </row>
    <row r="7" spans="1:13" ht="15.75">
      <c r="A7" s="15">
        <v>5</v>
      </c>
      <c r="B7" s="152"/>
      <c r="C7" s="153"/>
      <c r="D7" s="154"/>
      <c r="G7" s="33" t="s">
        <v>262</v>
      </c>
      <c r="H7" s="7" t="s">
        <v>149</v>
      </c>
      <c r="I7" s="7">
        <v>8</v>
      </c>
      <c r="J7" s="9"/>
      <c r="K7" s="7"/>
      <c r="L7" s="10"/>
      <c r="M7" s="34">
        <f t="shared" si="1"/>
        <v>0</v>
      </c>
    </row>
    <row r="8" spans="1:13" ht="15.75">
      <c r="A8" s="15">
        <v>6</v>
      </c>
      <c r="B8" s="152"/>
      <c r="C8" s="153"/>
      <c r="D8" s="154"/>
      <c r="G8" s="35" t="s">
        <v>263</v>
      </c>
      <c r="H8" s="23" t="s">
        <v>267</v>
      </c>
      <c r="I8" s="23">
        <v>4</v>
      </c>
      <c r="J8" s="24"/>
      <c r="K8" s="23"/>
      <c r="L8" s="25"/>
      <c r="M8" s="27"/>
    </row>
    <row r="9" spans="1:13" ht="15.75">
      <c r="A9" s="15">
        <v>7</v>
      </c>
      <c r="B9" s="152"/>
      <c r="C9" s="153"/>
      <c r="D9" s="154"/>
      <c r="G9" s="35" t="s">
        <v>264</v>
      </c>
      <c r="H9" s="23" t="s">
        <v>267</v>
      </c>
      <c r="I9" s="23">
        <v>4</v>
      </c>
      <c r="J9" s="24"/>
      <c r="K9" s="23"/>
      <c r="L9" s="25"/>
      <c r="M9" s="27"/>
    </row>
    <row r="10" spans="1:13" ht="15.75">
      <c r="A10" s="15">
        <v>8</v>
      </c>
      <c r="B10" s="152"/>
      <c r="C10" s="153"/>
      <c r="D10" s="154"/>
      <c r="G10" s="35" t="s">
        <v>265</v>
      </c>
      <c r="H10" s="23" t="s">
        <v>267</v>
      </c>
      <c r="I10" s="23">
        <v>6</v>
      </c>
      <c r="J10" s="24"/>
      <c r="K10" s="23"/>
      <c r="L10" s="25"/>
      <c r="M10" s="27"/>
    </row>
    <row r="11" spans="1:13" ht="16.5" thickBot="1">
      <c r="A11" s="15">
        <v>9</v>
      </c>
      <c r="B11" s="152"/>
      <c r="C11" s="153"/>
      <c r="D11" s="154"/>
      <c r="G11" s="35" t="s">
        <v>266</v>
      </c>
      <c r="H11" s="23" t="s">
        <v>268</v>
      </c>
      <c r="I11" s="23">
        <v>16</v>
      </c>
      <c r="J11" s="24"/>
      <c r="K11" s="23">
        <f t="shared" si="0"/>
        <v>0</v>
      </c>
      <c r="L11" s="25">
        <v>5.5</v>
      </c>
      <c r="M11" s="27">
        <f t="shared" si="1"/>
        <v>88</v>
      </c>
    </row>
    <row r="12" spans="1:13" ht="15.75">
      <c r="A12" s="15">
        <v>10</v>
      </c>
      <c r="B12" s="152"/>
      <c r="C12" s="153"/>
      <c r="D12" s="154"/>
      <c r="G12" s="301" t="s">
        <v>66</v>
      </c>
      <c r="H12" s="302"/>
      <c r="I12" s="302"/>
      <c r="J12" s="302"/>
      <c r="K12" s="302"/>
      <c r="L12" s="303"/>
      <c r="M12" s="26">
        <f>SUM(M5:M11)</f>
        <v>93.82</v>
      </c>
    </row>
    <row r="13" spans="1:13" ht="15.75">
      <c r="A13" s="15">
        <v>11</v>
      </c>
      <c r="B13" s="152"/>
      <c r="C13" s="155"/>
      <c r="D13" s="154"/>
      <c r="G13" s="294" t="s">
        <v>212</v>
      </c>
      <c r="H13" s="295"/>
      <c r="I13" s="295"/>
      <c r="J13" s="295"/>
      <c r="K13" s="295"/>
      <c r="L13" s="296"/>
      <c r="M13" s="34">
        <f>M12*0.05</f>
        <v>4.6909999999999998</v>
      </c>
    </row>
    <row r="14" spans="1:13" ht="15.75">
      <c r="A14" s="15">
        <v>12</v>
      </c>
      <c r="B14" s="152"/>
      <c r="C14" s="155"/>
      <c r="D14" s="154"/>
      <c r="G14" s="294" t="s">
        <v>80</v>
      </c>
      <c r="H14" s="295"/>
      <c r="I14" s="295"/>
      <c r="J14" s="295"/>
      <c r="K14" s="295"/>
      <c r="L14" s="296"/>
      <c r="M14" s="34">
        <f>M12+M13</f>
        <v>98.510999999999996</v>
      </c>
    </row>
    <row r="15" spans="1:13" ht="15.75">
      <c r="A15" s="15">
        <v>13</v>
      </c>
      <c r="B15" s="152"/>
      <c r="C15" s="155"/>
      <c r="D15" s="154"/>
      <c r="G15" s="297" t="s">
        <v>81</v>
      </c>
      <c r="H15" s="298"/>
      <c r="I15" s="298"/>
      <c r="J15" s="298"/>
      <c r="K15" s="298"/>
      <c r="L15" s="298"/>
      <c r="M15" s="267">
        <v>96</v>
      </c>
    </row>
    <row r="16" spans="1:13" ht="16.5" thickBot="1">
      <c r="A16" s="15">
        <v>14</v>
      </c>
      <c r="B16" s="152"/>
      <c r="C16" s="155"/>
      <c r="D16" s="154"/>
      <c r="G16" s="299" t="s">
        <v>82</v>
      </c>
      <c r="H16" s="300"/>
      <c r="I16" s="300"/>
      <c r="J16" s="300"/>
      <c r="K16" s="300"/>
      <c r="L16" s="300"/>
      <c r="M16" s="268">
        <f>M14/M15</f>
        <v>1.0261562499999999</v>
      </c>
    </row>
    <row r="17" spans="1:13" ht="15.75">
      <c r="A17" s="15">
        <v>15</v>
      </c>
      <c r="B17" s="152"/>
      <c r="C17" s="155"/>
      <c r="D17" s="154"/>
    </row>
    <row r="18" spans="1:13" ht="15.75">
      <c r="A18" s="15">
        <v>16</v>
      </c>
      <c r="B18" s="152"/>
      <c r="C18" s="155"/>
      <c r="D18" s="154"/>
    </row>
    <row r="19" spans="1:13" ht="16.5" thickBot="1">
      <c r="A19" s="15">
        <v>17</v>
      </c>
      <c r="B19" s="152"/>
      <c r="C19" s="155"/>
      <c r="D19" s="154"/>
    </row>
    <row r="20" spans="1:13" ht="15.75">
      <c r="A20" s="15">
        <v>18</v>
      </c>
      <c r="B20" s="152"/>
      <c r="C20" s="155"/>
      <c r="D20" s="154"/>
      <c r="G20" s="4" t="s">
        <v>144</v>
      </c>
      <c r="H20" s="29" t="s">
        <v>260</v>
      </c>
      <c r="I20" s="30"/>
      <c r="J20" s="31"/>
      <c r="K20" s="30"/>
      <c r="L20" s="31"/>
      <c r="M20" s="32"/>
    </row>
    <row r="21" spans="1:13" ht="31.5">
      <c r="A21" s="15">
        <v>19</v>
      </c>
      <c r="B21" s="152"/>
      <c r="C21" s="155"/>
      <c r="D21" s="154"/>
      <c r="G21" s="4" t="s">
        <v>60</v>
      </c>
      <c r="H21" s="4" t="s">
        <v>61</v>
      </c>
      <c r="I21" s="4" t="s">
        <v>62</v>
      </c>
      <c r="J21" s="6" t="s">
        <v>63</v>
      </c>
      <c r="K21" s="4" t="s">
        <v>64</v>
      </c>
      <c r="L21" s="4" t="s">
        <v>65</v>
      </c>
      <c r="M21" s="4" t="s">
        <v>66</v>
      </c>
    </row>
    <row r="22" spans="1:13" ht="15.75">
      <c r="A22" s="15">
        <v>20</v>
      </c>
      <c r="B22" s="152"/>
      <c r="C22" s="155"/>
      <c r="D22" s="154"/>
      <c r="G22" s="33"/>
      <c r="H22" s="7" t="s">
        <v>147</v>
      </c>
      <c r="I22" s="7">
        <v>6</v>
      </c>
      <c r="J22" s="9"/>
      <c r="K22" s="7">
        <f>I22*J22</f>
        <v>0</v>
      </c>
      <c r="L22" s="10">
        <v>1.5</v>
      </c>
      <c r="M22" s="34">
        <f>L22*I22</f>
        <v>9</v>
      </c>
    </row>
    <row r="23" spans="1:13" ht="15.75">
      <c r="A23" s="15">
        <v>21</v>
      </c>
      <c r="B23" s="152"/>
      <c r="C23" s="155"/>
      <c r="D23" s="154"/>
      <c r="G23" s="33"/>
      <c r="H23" s="7" t="s">
        <v>149</v>
      </c>
      <c r="I23" s="7">
        <v>8</v>
      </c>
      <c r="J23" s="9"/>
      <c r="K23" s="7">
        <f t="shared" ref="K23:K25" si="2">I23*J23</f>
        <v>0</v>
      </c>
      <c r="L23" s="10">
        <v>1.2</v>
      </c>
      <c r="M23" s="34">
        <f t="shared" ref="M23:M25" si="3">L23*I23</f>
        <v>9.6</v>
      </c>
    </row>
    <row r="24" spans="1:13" ht="15.75">
      <c r="A24" s="15">
        <v>22</v>
      </c>
      <c r="B24" s="152"/>
      <c r="C24" s="155"/>
      <c r="D24" s="154"/>
      <c r="G24" s="33"/>
      <c r="H24" s="7" t="s">
        <v>149</v>
      </c>
      <c r="I24" s="7">
        <v>5</v>
      </c>
      <c r="J24" s="9"/>
      <c r="K24" s="7">
        <f t="shared" si="2"/>
        <v>0</v>
      </c>
      <c r="L24" s="10">
        <v>3</v>
      </c>
      <c r="M24" s="34">
        <f t="shared" si="3"/>
        <v>15</v>
      </c>
    </row>
    <row r="25" spans="1:13" ht="16.5" thickBot="1">
      <c r="A25" s="15">
        <v>23</v>
      </c>
      <c r="B25" s="152"/>
      <c r="C25" s="155"/>
      <c r="D25" s="154"/>
      <c r="G25" s="35"/>
      <c r="H25" s="23" t="s">
        <v>152</v>
      </c>
      <c r="I25" s="23">
        <v>2</v>
      </c>
      <c r="J25" s="24">
        <v>908</v>
      </c>
      <c r="K25" s="23">
        <f t="shared" si="2"/>
        <v>1816</v>
      </c>
      <c r="L25" s="25">
        <v>5.5</v>
      </c>
      <c r="M25" s="27">
        <f t="shared" si="3"/>
        <v>11</v>
      </c>
    </row>
    <row r="26" spans="1:13" ht="15.75">
      <c r="A26" s="15">
        <v>24</v>
      </c>
      <c r="B26" s="152"/>
      <c r="C26" s="155"/>
      <c r="D26" s="154"/>
      <c r="G26" s="301" t="s">
        <v>66</v>
      </c>
      <c r="H26" s="302"/>
      <c r="I26" s="302"/>
      <c r="J26" s="302"/>
      <c r="K26" s="302"/>
      <c r="L26" s="303"/>
      <c r="M26" s="26">
        <f>SUM(M22:M25)</f>
        <v>44.6</v>
      </c>
    </row>
    <row r="27" spans="1:13" ht="15.75">
      <c r="A27" s="15">
        <v>25</v>
      </c>
      <c r="B27" s="152"/>
      <c r="C27" s="155"/>
      <c r="D27" s="154"/>
      <c r="G27" s="294" t="s">
        <v>212</v>
      </c>
      <c r="H27" s="295"/>
      <c r="I27" s="295"/>
      <c r="J27" s="295"/>
      <c r="K27" s="295"/>
      <c r="L27" s="296"/>
      <c r="M27" s="34">
        <f>M26*0.05</f>
        <v>2.23</v>
      </c>
    </row>
    <row r="28" spans="1:13" ht="15.75">
      <c r="A28" s="15">
        <v>26</v>
      </c>
      <c r="B28" s="152"/>
      <c r="C28" s="155"/>
      <c r="D28" s="154"/>
      <c r="G28" s="294" t="s">
        <v>80</v>
      </c>
      <c r="H28" s="295"/>
      <c r="I28" s="295"/>
      <c r="J28" s="295"/>
      <c r="K28" s="295"/>
      <c r="L28" s="296"/>
      <c r="M28" s="34">
        <f>M26+M27</f>
        <v>46.83</v>
      </c>
    </row>
    <row r="29" spans="1:13" ht="15.75">
      <c r="A29" s="15">
        <v>27</v>
      </c>
      <c r="B29" s="152"/>
      <c r="C29" s="155"/>
      <c r="D29" s="154"/>
      <c r="G29" s="297" t="s">
        <v>81</v>
      </c>
      <c r="H29" s="298"/>
      <c r="I29" s="298"/>
      <c r="J29" s="298"/>
      <c r="K29" s="298"/>
      <c r="L29" s="298"/>
      <c r="M29" s="267">
        <v>100</v>
      </c>
    </row>
    <row r="30" spans="1:13" ht="16.5" thickBot="1">
      <c r="A30" s="15">
        <v>28</v>
      </c>
      <c r="B30" s="152"/>
      <c r="C30" s="155"/>
      <c r="D30" s="154"/>
      <c r="G30" s="299" t="s">
        <v>82</v>
      </c>
      <c r="H30" s="300"/>
      <c r="I30" s="300"/>
      <c r="J30" s="300"/>
      <c r="K30" s="300"/>
      <c r="L30" s="300"/>
      <c r="M30" s="268">
        <f>M28/M29</f>
        <v>0.46829999999999999</v>
      </c>
    </row>
    <row r="31" spans="1:13" ht="15.75">
      <c r="A31" s="15">
        <v>29</v>
      </c>
      <c r="B31" s="152"/>
      <c r="C31" s="155"/>
      <c r="D31" s="154"/>
    </row>
    <row r="32" spans="1:13" ht="15.75">
      <c r="A32" s="15">
        <v>30</v>
      </c>
      <c r="B32" s="152"/>
      <c r="C32" s="155"/>
      <c r="D32" s="154"/>
    </row>
    <row r="33" spans="1:4" ht="15.75">
      <c r="A33" s="15">
        <v>31</v>
      </c>
      <c r="B33" s="152"/>
      <c r="C33" s="155"/>
      <c r="D33" s="154"/>
    </row>
    <row r="34" spans="1:4" ht="15.75">
      <c r="A34" s="15">
        <v>32</v>
      </c>
      <c r="B34" s="152"/>
      <c r="C34" s="155"/>
      <c r="D34" s="154"/>
    </row>
    <row r="35" spans="1:4" ht="15.75">
      <c r="A35" s="15">
        <v>33</v>
      </c>
      <c r="B35" s="152"/>
      <c r="C35" s="155"/>
      <c r="D35" s="154"/>
    </row>
    <row r="36" spans="1:4" ht="15.75">
      <c r="A36" s="15">
        <v>34</v>
      </c>
      <c r="B36" s="152"/>
      <c r="C36" s="155"/>
      <c r="D36" s="154"/>
    </row>
    <row r="37" spans="1:4" ht="15.75">
      <c r="A37" s="15">
        <v>35</v>
      </c>
      <c r="B37" s="152"/>
      <c r="C37" s="155"/>
      <c r="D37" s="154"/>
    </row>
    <row r="38" spans="1:4" ht="15.75">
      <c r="A38" s="15">
        <v>36</v>
      </c>
      <c r="B38" s="152"/>
      <c r="C38" s="155"/>
      <c r="D38" s="154"/>
    </row>
    <row r="39" spans="1:4" ht="15.75">
      <c r="A39" s="15">
        <v>37</v>
      </c>
      <c r="B39" s="152"/>
      <c r="C39" s="155"/>
      <c r="D39" s="154"/>
    </row>
    <row r="40" spans="1:4" ht="15.75">
      <c r="A40" s="15">
        <v>38</v>
      </c>
      <c r="B40" s="152"/>
      <c r="C40" s="155"/>
      <c r="D40" s="154"/>
    </row>
    <row r="41" spans="1:4" ht="15.75">
      <c r="A41" s="15">
        <v>39</v>
      </c>
      <c r="B41" s="152"/>
      <c r="C41" s="155"/>
      <c r="D41" s="154"/>
    </row>
    <row r="42" spans="1:4" ht="16.5" thickBot="1">
      <c r="A42" s="16">
        <v>40</v>
      </c>
      <c r="B42" s="156"/>
      <c r="C42" s="157"/>
      <c r="D42" s="158"/>
    </row>
  </sheetData>
  <mergeCells count="11">
    <mergeCell ref="G12:L12"/>
    <mergeCell ref="G13:L13"/>
    <mergeCell ref="G14:L14"/>
    <mergeCell ref="G26:L26"/>
    <mergeCell ref="A1:D1"/>
    <mergeCell ref="G27:L27"/>
    <mergeCell ref="G28:L28"/>
    <mergeCell ref="G29:L29"/>
    <mergeCell ref="G30:L30"/>
    <mergeCell ref="G15:L15"/>
    <mergeCell ref="G16:L1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99480-C307-45D8-ACDD-E9E50ADD9C37}">
  <dimension ref="A1:S1455"/>
  <sheetViews>
    <sheetView zoomScale="70" zoomScaleNormal="70" workbookViewId="0">
      <selection sqref="A1:D1"/>
    </sheetView>
  </sheetViews>
  <sheetFormatPr defaultRowHeight="15.75"/>
  <cols>
    <col min="1" max="1" width="16.28515625" customWidth="1"/>
    <col min="2" max="2" width="38.7109375" style="1" customWidth="1"/>
    <col min="3" max="3" width="23.140625" style="1" customWidth="1"/>
    <col min="4" max="4" width="22.7109375" style="1" customWidth="1"/>
    <col min="5" max="5" width="13.5703125" style="1" customWidth="1"/>
    <col min="6" max="6" width="32.5703125" style="1" customWidth="1"/>
    <col min="7" max="7" width="29.28515625" style="1" customWidth="1"/>
    <col min="8" max="8" width="18.140625" style="1" customWidth="1"/>
    <col min="9" max="9" width="54.85546875" style="8" customWidth="1"/>
    <col min="10" max="10" width="22.7109375" style="1" customWidth="1"/>
    <col min="11" max="11" width="33.28515625" style="8" customWidth="1"/>
    <col min="12" max="12" width="26.140625" style="1" customWidth="1"/>
    <col min="13" max="13" width="12.28515625" style="1" customWidth="1"/>
    <col min="14" max="14" width="9.140625" style="1" customWidth="1"/>
    <col min="15" max="15" width="29.28515625" style="1" customWidth="1"/>
    <col min="16" max="16" width="16.140625" style="1" customWidth="1"/>
    <col min="17" max="17" width="20.140625" style="1" customWidth="1"/>
    <col min="18" max="18" width="12.28515625" style="1" bestFit="1" customWidth="1"/>
    <col min="19" max="19" width="9.140625" style="1"/>
  </cols>
  <sheetData>
    <row r="1" spans="1:12" ht="16.5" thickBot="1">
      <c r="A1" s="366" t="s">
        <v>281</v>
      </c>
      <c r="B1" s="367"/>
      <c r="C1" s="367"/>
      <c r="D1" s="368"/>
      <c r="G1" s="2"/>
    </row>
    <row r="2" spans="1:12" ht="16.5" thickBot="1">
      <c r="A2" s="73" t="s">
        <v>56</v>
      </c>
      <c r="B2" s="72" t="s">
        <v>2</v>
      </c>
      <c r="C2" s="47" t="s">
        <v>57</v>
      </c>
      <c r="D2" s="48" t="s">
        <v>58</v>
      </c>
      <c r="E2" s="3"/>
      <c r="F2" s="139" t="s">
        <v>59</v>
      </c>
      <c r="G2" s="313" t="s">
        <v>213</v>
      </c>
      <c r="H2" s="314"/>
      <c r="I2" s="314"/>
      <c r="J2" s="314"/>
      <c r="K2" s="314"/>
      <c r="L2" s="315"/>
    </row>
    <row r="3" spans="1:12" ht="21.6" customHeight="1">
      <c r="A3" s="14">
        <v>1</v>
      </c>
      <c r="B3" s="74">
        <f>+G18</f>
        <v>0</v>
      </c>
      <c r="C3" s="75">
        <f>L35</f>
        <v>0</v>
      </c>
      <c r="D3" s="75">
        <f>+L39</f>
        <v>0</v>
      </c>
      <c r="E3" s="5"/>
      <c r="F3" s="180" t="s">
        <v>60</v>
      </c>
      <c r="G3" s="181" t="s">
        <v>61</v>
      </c>
      <c r="H3" s="181" t="s">
        <v>62</v>
      </c>
      <c r="I3" s="182" t="s">
        <v>277</v>
      </c>
      <c r="J3" s="182" t="s">
        <v>64</v>
      </c>
      <c r="K3" s="182" t="s">
        <v>65</v>
      </c>
      <c r="L3" s="183" t="s">
        <v>66</v>
      </c>
    </row>
    <row r="4" spans="1:12">
      <c r="A4" s="15">
        <v>2</v>
      </c>
      <c r="B4" s="76">
        <f>+G42</f>
        <v>0</v>
      </c>
      <c r="C4" s="77">
        <f>L59</f>
        <v>0</v>
      </c>
      <c r="D4" s="77">
        <f>+L63</f>
        <v>0</v>
      </c>
      <c r="E4" s="5"/>
      <c r="F4" s="176" t="s">
        <v>67</v>
      </c>
      <c r="G4" s="176" t="s">
        <v>68</v>
      </c>
      <c r="H4" s="176">
        <v>3</v>
      </c>
      <c r="I4" s="177">
        <v>2840</v>
      </c>
      <c r="J4" s="176">
        <f>H4*I4</f>
        <v>8520</v>
      </c>
      <c r="K4" s="178">
        <v>8.31</v>
      </c>
      <c r="L4" s="179">
        <f>K4*H4</f>
        <v>24.93</v>
      </c>
    </row>
    <row r="5" spans="1:12">
      <c r="A5" s="15">
        <v>3</v>
      </c>
      <c r="B5" s="76">
        <f>+G66</f>
        <v>0</v>
      </c>
      <c r="C5" s="77">
        <f>+L83</f>
        <v>0</v>
      </c>
      <c r="D5" s="77">
        <f>+L87</f>
        <v>0</v>
      </c>
      <c r="E5" s="5"/>
      <c r="F5" s="176" t="s">
        <v>69</v>
      </c>
      <c r="G5" s="176" t="s">
        <v>70</v>
      </c>
      <c r="H5" s="176">
        <v>5</v>
      </c>
      <c r="I5" s="177"/>
      <c r="J5" s="176">
        <f t="shared" ref="J5:J6" si="0">H5*I5</f>
        <v>0</v>
      </c>
      <c r="K5" s="178">
        <v>2.66</v>
      </c>
      <c r="L5" s="179">
        <f t="shared" ref="L5:L6" si="1">K5*H5</f>
        <v>13.3</v>
      </c>
    </row>
    <row r="6" spans="1:12">
      <c r="A6" s="15">
        <v>4</v>
      </c>
      <c r="B6" s="76">
        <f>+G90</f>
        <v>0</v>
      </c>
      <c r="C6" s="77">
        <f>+L109</f>
        <v>0</v>
      </c>
      <c r="D6" s="77">
        <f>+L111</f>
        <v>0</v>
      </c>
      <c r="E6" s="5"/>
      <c r="F6" s="176" t="s">
        <v>71</v>
      </c>
      <c r="G6" s="176" t="s">
        <v>72</v>
      </c>
      <c r="H6" s="176">
        <v>2</v>
      </c>
      <c r="I6" s="177">
        <v>200</v>
      </c>
      <c r="J6" s="176">
        <f t="shared" si="0"/>
        <v>400</v>
      </c>
      <c r="K6" s="178">
        <v>0.33</v>
      </c>
      <c r="L6" s="179">
        <f t="shared" si="1"/>
        <v>0.66</v>
      </c>
    </row>
    <row r="7" spans="1:12">
      <c r="A7" s="15">
        <v>5</v>
      </c>
      <c r="B7" s="76">
        <f>+G114</f>
        <v>0</v>
      </c>
      <c r="C7" s="77">
        <f>+L131</f>
        <v>0</v>
      </c>
      <c r="D7" s="77">
        <f>+L135</f>
        <v>0</v>
      </c>
      <c r="E7" s="5"/>
      <c r="F7" s="176" t="s">
        <v>73</v>
      </c>
      <c r="G7" s="176" t="s">
        <v>74</v>
      </c>
      <c r="H7" s="176">
        <v>2</v>
      </c>
      <c r="I7" s="177">
        <v>110</v>
      </c>
      <c r="J7" s="176">
        <f>H7*I7</f>
        <v>220</v>
      </c>
      <c r="K7" s="178">
        <v>4.01</v>
      </c>
      <c r="L7" s="179">
        <f>K7*H7</f>
        <v>8.02</v>
      </c>
    </row>
    <row r="8" spans="1:12">
      <c r="A8" s="15">
        <v>6</v>
      </c>
      <c r="B8" s="76">
        <f>+G138</f>
        <v>0</v>
      </c>
      <c r="C8" s="77">
        <f>+L155</f>
        <v>0</v>
      </c>
      <c r="D8" s="77">
        <f>+L159</f>
        <v>0</v>
      </c>
      <c r="E8" s="5"/>
      <c r="F8" s="176" t="s">
        <v>75</v>
      </c>
      <c r="G8" s="176" t="s">
        <v>74</v>
      </c>
      <c r="H8" s="176">
        <v>3</v>
      </c>
      <c r="I8" s="177">
        <v>100</v>
      </c>
      <c r="J8" s="176">
        <f>H8*I8</f>
        <v>300</v>
      </c>
      <c r="K8" s="178">
        <v>1.56</v>
      </c>
      <c r="L8" s="179">
        <f>K8*H8</f>
        <v>4.68</v>
      </c>
    </row>
    <row r="9" spans="1:12">
      <c r="A9" s="15">
        <v>7</v>
      </c>
      <c r="B9" s="76">
        <f>+G162</f>
        <v>0</v>
      </c>
      <c r="C9" s="77">
        <f>+L179</f>
        <v>0</v>
      </c>
      <c r="D9" s="77">
        <f>+L183</f>
        <v>0</v>
      </c>
      <c r="E9" s="5"/>
      <c r="F9" s="176" t="s">
        <v>76</v>
      </c>
      <c r="G9" s="176" t="s">
        <v>77</v>
      </c>
      <c r="H9" s="176">
        <v>2.5</v>
      </c>
      <c r="I9" s="177">
        <v>1000</v>
      </c>
      <c r="J9" s="176">
        <f>H9*I9</f>
        <v>2500</v>
      </c>
      <c r="K9" s="178">
        <v>12.55</v>
      </c>
      <c r="L9" s="179">
        <f>K9*H9</f>
        <v>31.375</v>
      </c>
    </row>
    <row r="10" spans="1:12">
      <c r="A10" s="15">
        <v>8</v>
      </c>
      <c r="B10" s="76">
        <f>+G186</f>
        <v>0</v>
      </c>
      <c r="C10" s="77">
        <f>+L205</f>
        <v>0</v>
      </c>
      <c r="D10" s="77">
        <f>+L207</f>
        <v>0</v>
      </c>
      <c r="E10" s="5"/>
      <c r="F10" s="176" t="s">
        <v>78</v>
      </c>
      <c r="G10" s="176" t="s">
        <v>79</v>
      </c>
      <c r="H10" s="176">
        <v>12</v>
      </c>
      <c r="I10" s="177">
        <v>450</v>
      </c>
      <c r="J10" s="176">
        <f>H10*I10</f>
        <v>5400</v>
      </c>
      <c r="K10" s="178">
        <v>1.1200000000000001</v>
      </c>
      <c r="L10" s="179">
        <f>K10*H10</f>
        <v>13.440000000000001</v>
      </c>
    </row>
    <row r="11" spans="1:12" ht="16.5" thickBot="1">
      <c r="A11" s="15">
        <v>9</v>
      </c>
      <c r="B11" s="76">
        <f>+G210</f>
        <v>0</v>
      </c>
      <c r="C11" s="77">
        <f>+L229</f>
        <v>0</v>
      </c>
      <c r="D11" s="77">
        <f>+L231</f>
        <v>0</v>
      </c>
      <c r="E11" s="5"/>
      <c r="F11" s="184"/>
      <c r="G11" s="184"/>
      <c r="H11" s="184"/>
      <c r="I11" s="185"/>
      <c r="J11" s="184"/>
      <c r="K11" s="185"/>
      <c r="L11" s="184"/>
    </row>
    <row r="12" spans="1:12">
      <c r="A12" s="15">
        <v>10</v>
      </c>
      <c r="B12" s="76">
        <f>+G234</f>
        <v>0</v>
      </c>
      <c r="C12" s="77">
        <f>+L253</f>
        <v>0</v>
      </c>
      <c r="D12" s="77">
        <f>+L255</f>
        <v>0</v>
      </c>
      <c r="E12" s="5"/>
      <c r="F12" s="316" t="s">
        <v>66</v>
      </c>
      <c r="G12" s="317"/>
      <c r="H12" s="317"/>
      <c r="I12" s="317"/>
      <c r="J12" s="317"/>
      <c r="K12" s="318"/>
      <c r="L12" s="186">
        <f>+SUM(L4:L11)</f>
        <v>96.405000000000001</v>
      </c>
    </row>
    <row r="13" spans="1:12">
      <c r="A13" s="15">
        <v>11</v>
      </c>
      <c r="B13" s="76">
        <f>+G258</f>
        <v>0</v>
      </c>
      <c r="C13" s="77">
        <f>+L277</f>
        <v>0</v>
      </c>
      <c r="D13" s="77">
        <f>+L279</f>
        <v>0</v>
      </c>
      <c r="F13" s="319" t="s">
        <v>212</v>
      </c>
      <c r="G13" s="320"/>
      <c r="H13" s="320"/>
      <c r="I13" s="320"/>
      <c r="J13" s="320"/>
      <c r="K13" s="321"/>
      <c r="L13" s="34">
        <f>+L12*0.05</f>
        <v>4.8202500000000006</v>
      </c>
    </row>
    <row r="14" spans="1:12" s="1" customFormat="1">
      <c r="A14" s="15">
        <v>12</v>
      </c>
      <c r="B14" s="76">
        <f>+G282</f>
        <v>0</v>
      </c>
      <c r="C14" s="77">
        <f>+L301</f>
        <v>0</v>
      </c>
      <c r="D14" s="77">
        <f>+L303</f>
        <v>0</v>
      </c>
      <c r="F14" s="319" t="s">
        <v>80</v>
      </c>
      <c r="G14" s="320"/>
      <c r="H14" s="320"/>
      <c r="I14" s="320"/>
      <c r="J14" s="320"/>
      <c r="K14" s="321"/>
      <c r="L14" s="187">
        <f>+L12+L13</f>
        <v>101.22525</v>
      </c>
    </row>
    <row r="15" spans="1:12" s="1" customFormat="1">
      <c r="A15" s="15">
        <v>13</v>
      </c>
      <c r="B15" s="76">
        <f>+G306</f>
        <v>0</v>
      </c>
      <c r="C15" s="77">
        <f>+L325</f>
        <v>0</v>
      </c>
      <c r="D15" s="77">
        <f>+L327</f>
        <v>0</v>
      </c>
      <c r="F15" s="319" t="s">
        <v>254</v>
      </c>
      <c r="G15" s="320"/>
      <c r="H15" s="320"/>
      <c r="I15" s="320"/>
      <c r="J15" s="320"/>
      <c r="K15" s="321"/>
      <c r="L15" s="34">
        <v>100</v>
      </c>
    </row>
    <row r="16" spans="1:12" s="1" customFormat="1" ht="16.5" thickBot="1">
      <c r="A16" s="15">
        <v>14</v>
      </c>
      <c r="B16" s="76">
        <f>+G330</f>
        <v>0</v>
      </c>
      <c r="C16" s="77">
        <f>+L349</f>
        <v>0</v>
      </c>
      <c r="D16" s="77">
        <f>+L351</f>
        <v>0</v>
      </c>
      <c r="F16" s="322" t="s">
        <v>82</v>
      </c>
      <c r="G16" s="323"/>
      <c r="H16" s="323"/>
      <c r="I16" s="323"/>
      <c r="J16" s="323"/>
      <c r="K16" s="324"/>
      <c r="L16" s="187">
        <f>+IFERROR(L14/L15,0)</f>
        <v>1.0122525</v>
      </c>
    </row>
    <row r="17" spans="1:12" s="1" customFormat="1" ht="16.5" thickBot="1">
      <c r="A17" s="15">
        <v>15</v>
      </c>
      <c r="B17" s="76">
        <f>+G354</f>
        <v>0</v>
      </c>
      <c r="C17" s="77">
        <f>+L373</f>
        <v>0</v>
      </c>
      <c r="D17" s="77">
        <f>+L375</f>
        <v>0</v>
      </c>
      <c r="I17" s="8"/>
      <c r="K17" s="8"/>
    </row>
    <row r="18" spans="1:12" s="1" customFormat="1" ht="16.5" thickBot="1">
      <c r="A18" s="15">
        <v>16</v>
      </c>
      <c r="B18" s="76">
        <f>+G378</f>
        <v>0</v>
      </c>
      <c r="C18" s="77">
        <f>+L397</f>
        <v>0</v>
      </c>
      <c r="D18" s="77">
        <f>+L399</f>
        <v>0</v>
      </c>
      <c r="F18" s="140" t="s">
        <v>83</v>
      </c>
      <c r="G18" s="313"/>
      <c r="H18" s="314"/>
      <c r="I18" s="314"/>
      <c r="J18" s="314"/>
      <c r="K18" s="314"/>
      <c r="L18" s="315"/>
    </row>
    <row r="19" spans="1:12" s="1" customFormat="1" ht="21.6" customHeight="1">
      <c r="A19" s="15">
        <v>17</v>
      </c>
      <c r="B19" s="76">
        <f>+G402</f>
        <v>0</v>
      </c>
      <c r="C19" s="77">
        <f>+L421</f>
        <v>0</v>
      </c>
      <c r="D19" s="77">
        <f>+L423</f>
        <v>0</v>
      </c>
      <c r="F19" s="141" t="s">
        <v>60</v>
      </c>
      <c r="G19" s="142" t="s">
        <v>61</v>
      </c>
      <c r="H19" s="142" t="s">
        <v>62</v>
      </c>
      <c r="I19" s="143" t="s">
        <v>63</v>
      </c>
      <c r="J19" s="142" t="s">
        <v>64</v>
      </c>
      <c r="K19" s="143" t="s">
        <v>65</v>
      </c>
      <c r="L19" s="144" t="s">
        <v>66</v>
      </c>
    </row>
    <row r="20" spans="1:12" s="1" customFormat="1">
      <c r="A20" s="15">
        <v>18</v>
      </c>
      <c r="B20" s="76">
        <f>+G426</f>
        <v>0</v>
      </c>
      <c r="C20" s="77">
        <f>+L445</f>
        <v>0</v>
      </c>
      <c r="D20" s="77">
        <f>+L447</f>
        <v>0</v>
      </c>
      <c r="F20" s="33"/>
      <c r="G20" s="7"/>
      <c r="H20" s="7"/>
      <c r="I20" s="9"/>
      <c r="J20" s="80">
        <f>+H20*I20</f>
        <v>0</v>
      </c>
      <c r="K20" s="10"/>
      <c r="L20" s="145">
        <f>K20*H20</f>
        <v>0</v>
      </c>
    </row>
    <row r="21" spans="1:12" s="1" customFormat="1">
      <c r="A21" s="15">
        <v>19</v>
      </c>
      <c r="B21" s="76">
        <f>+G450</f>
        <v>0</v>
      </c>
      <c r="C21" s="77">
        <f>+L469</f>
        <v>0</v>
      </c>
      <c r="D21" s="77">
        <f>+L471</f>
        <v>0</v>
      </c>
      <c r="F21" s="33"/>
      <c r="G21" s="7"/>
      <c r="H21" s="7"/>
      <c r="I21" s="9"/>
      <c r="J21" s="80">
        <f>+H21*I21</f>
        <v>0</v>
      </c>
      <c r="K21" s="10"/>
      <c r="L21" s="145">
        <f t="shared" ref="L21:L34" si="2">K21*H21</f>
        <v>0</v>
      </c>
    </row>
    <row r="22" spans="1:12" s="1" customFormat="1">
      <c r="A22" s="15">
        <v>20</v>
      </c>
      <c r="B22" s="76">
        <f>+G474</f>
        <v>0</v>
      </c>
      <c r="C22" s="77">
        <f>+L493</f>
        <v>0</v>
      </c>
      <c r="D22" s="77">
        <f>+L495</f>
        <v>0</v>
      </c>
      <c r="F22" s="33"/>
      <c r="G22" s="7"/>
      <c r="H22" s="7"/>
      <c r="I22" s="9"/>
      <c r="J22" s="80">
        <f t="shared" ref="J22:J34" si="3">+H22*I22</f>
        <v>0</v>
      </c>
      <c r="K22" s="10"/>
      <c r="L22" s="145">
        <f>K22*H22</f>
        <v>0</v>
      </c>
    </row>
    <row r="23" spans="1:12" s="1" customFormat="1">
      <c r="A23" s="15">
        <v>21</v>
      </c>
      <c r="B23" s="76">
        <f>G498</f>
        <v>0</v>
      </c>
      <c r="C23" s="77">
        <f>+L517</f>
        <v>0</v>
      </c>
      <c r="D23" s="77">
        <f>+L519</f>
        <v>0</v>
      </c>
      <c r="F23" s="33"/>
      <c r="G23" s="7"/>
      <c r="H23" s="7"/>
      <c r="I23" s="9"/>
      <c r="J23" s="80">
        <f t="shared" si="3"/>
        <v>0</v>
      </c>
      <c r="K23" s="10"/>
      <c r="L23" s="145">
        <f t="shared" si="2"/>
        <v>0</v>
      </c>
    </row>
    <row r="24" spans="1:12" s="1" customFormat="1">
      <c r="A24" s="15">
        <v>22</v>
      </c>
      <c r="B24" s="76">
        <f>+G522</f>
        <v>0</v>
      </c>
      <c r="C24" s="77">
        <f>+L541</f>
        <v>0</v>
      </c>
      <c r="D24" s="77">
        <f>+L543</f>
        <v>0</v>
      </c>
      <c r="F24" s="33"/>
      <c r="G24" s="7"/>
      <c r="H24" s="7"/>
      <c r="I24" s="9"/>
      <c r="J24" s="80">
        <f>+H24*I24</f>
        <v>0</v>
      </c>
      <c r="K24" s="10"/>
      <c r="L24" s="145">
        <f t="shared" si="2"/>
        <v>0</v>
      </c>
    </row>
    <row r="25" spans="1:12" s="1" customFormat="1">
      <c r="A25" s="15">
        <v>23</v>
      </c>
      <c r="B25" s="76">
        <f>+G546</f>
        <v>0</v>
      </c>
      <c r="C25" s="77">
        <f>+L565</f>
        <v>0</v>
      </c>
      <c r="D25" s="77">
        <f>+L567</f>
        <v>0</v>
      </c>
      <c r="F25" s="33"/>
      <c r="G25" s="7"/>
      <c r="H25" s="7"/>
      <c r="I25" s="9"/>
      <c r="J25" s="80">
        <f t="shared" si="3"/>
        <v>0</v>
      </c>
      <c r="K25" s="10"/>
      <c r="L25" s="145">
        <f t="shared" si="2"/>
        <v>0</v>
      </c>
    </row>
    <row r="26" spans="1:12" s="1" customFormat="1">
      <c r="A26" s="15">
        <v>24</v>
      </c>
      <c r="B26" s="76">
        <f>+G570</f>
        <v>0</v>
      </c>
      <c r="C26" s="77">
        <f>+L589</f>
        <v>0</v>
      </c>
      <c r="D26" s="77">
        <f>+L591</f>
        <v>0</v>
      </c>
      <c r="F26" s="33"/>
      <c r="G26" s="7"/>
      <c r="H26" s="7"/>
      <c r="I26" s="9"/>
      <c r="J26" s="80">
        <f t="shared" si="3"/>
        <v>0</v>
      </c>
      <c r="K26" s="10"/>
      <c r="L26" s="145">
        <f t="shared" si="2"/>
        <v>0</v>
      </c>
    </row>
    <row r="27" spans="1:12" s="1" customFormat="1">
      <c r="A27" s="15">
        <v>25</v>
      </c>
      <c r="B27" s="76">
        <f>+G594</f>
        <v>0</v>
      </c>
      <c r="C27" s="77">
        <f>+L613</f>
        <v>0</v>
      </c>
      <c r="D27" s="77">
        <f>+L615</f>
        <v>0</v>
      </c>
      <c r="F27" s="33"/>
      <c r="G27" s="7"/>
      <c r="H27" s="7"/>
      <c r="I27" s="9"/>
      <c r="J27" s="80">
        <f t="shared" si="3"/>
        <v>0</v>
      </c>
      <c r="K27" s="10"/>
      <c r="L27" s="145">
        <f t="shared" si="2"/>
        <v>0</v>
      </c>
    </row>
    <row r="28" spans="1:12" s="1" customFormat="1">
      <c r="A28" s="15">
        <v>26</v>
      </c>
      <c r="B28" s="76">
        <f>+G618</f>
        <v>0</v>
      </c>
      <c r="C28" s="77">
        <f>+L637</f>
        <v>0</v>
      </c>
      <c r="D28" s="77">
        <f>+L639</f>
        <v>0</v>
      </c>
      <c r="F28" s="33"/>
      <c r="G28" s="7"/>
      <c r="H28" s="7"/>
      <c r="I28" s="9"/>
      <c r="J28" s="80">
        <f t="shared" si="3"/>
        <v>0</v>
      </c>
      <c r="K28" s="10"/>
      <c r="L28" s="145">
        <f t="shared" si="2"/>
        <v>0</v>
      </c>
    </row>
    <row r="29" spans="1:12" s="1" customFormat="1">
      <c r="A29" s="15">
        <v>27</v>
      </c>
      <c r="B29" s="76">
        <f>+G642</f>
        <v>0</v>
      </c>
      <c r="C29" s="77">
        <f>+L661</f>
        <v>0</v>
      </c>
      <c r="D29" s="77">
        <f>+L663</f>
        <v>0</v>
      </c>
      <c r="F29" s="33"/>
      <c r="G29" s="7"/>
      <c r="H29" s="7"/>
      <c r="I29" s="9"/>
      <c r="J29" s="80">
        <f t="shared" si="3"/>
        <v>0</v>
      </c>
      <c r="K29" s="10"/>
      <c r="L29" s="145">
        <f t="shared" si="2"/>
        <v>0</v>
      </c>
    </row>
    <row r="30" spans="1:12" s="1" customFormat="1">
      <c r="A30" s="15">
        <v>28</v>
      </c>
      <c r="B30" s="76">
        <f>+G666</f>
        <v>0</v>
      </c>
      <c r="C30" s="77">
        <f>+L685</f>
        <v>0</v>
      </c>
      <c r="D30" s="77">
        <f>+L687</f>
        <v>0</v>
      </c>
      <c r="F30" s="33"/>
      <c r="G30" s="7"/>
      <c r="H30" s="7"/>
      <c r="I30" s="9"/>
      <c r="J30" s="80">
        <f t="shared" si="3"/>
        <v>0</v>
      </c>
      <c r="K30" s="10"/>
      <c r="L30" s="145">
        <f t="shared" si="2"/>
        <v>0</v>
      </c>
    </row>
    <row r="31" spans="1:12" s="1" customFormat="1">
      <c r="A31" s="15">
        <v>29</v>
      </c>
      <c r="B31" s="76">
        <f>+G690</f>
        <v>0</v>
      </c>
      <c r="C31" s="77">
        <f>+L709</f>
        <v>0</v>
      </c>
      <c r="D31" s="77">
        <f>+L711</f>
        <v>0</v>
      </c>
      <c r="F31" s="33"/>
      <c r="G31" s="7"/>
      <c r="H31" s="7"/>
      <c r="I31" s="9"/>
      <c r="J31" s="80">
        <f t="shared" si="3"/>
        <v>0</v>
      </c>
      <c r="K31" s="10"/>
      <c r="L31" s="145">
        <f>K31*H31</f>
        <v>0</v>
      </c>
    </row>
    <row r="32" spans="1:12" s="1" customFormat="1">
      <c r="A32" s="15">
        <v>30</v>
      </c>
      <c r="B32" s="76">
        <f>+G714</f>
        <v>0</v>
      </c>
      <c r="C32" s="77">
        <f>+L733</f>
        <v>0</v>
      </c>
      <c r="D32" s="77">
        <f>+L735</f>
        <v>0</v>
      </c>
      <c r="F32" s="33"/>
      <c r="G32" s="7"/>
      <c r="H32" s="7"/>
      <c r="I32" s="9"/>
      <c r="J32" s="80">
        <f t="shared" si="3"/>
        <v>0</v>
      </c>
      <c r="K32" s="10"/>
      <c r="L32" s="145">
        <f t="shared" si="2"/>
        <v>0</v>
      </c>
    </row>
    <row r="33" spans="1:12" s="1" customFormat="1">
      <c r="A33" s="15">
        <v>31</v>
      </c>
      <c r="B33" s="76">
        <f>+G738</f>
        <v>0</v>
      </c>
      <c r="C33" s="77">
        <f>+L757</f>
        <v>0</v>
      </c>
      <c r="D33" s="77">
        <f>+L759</f>
        <v>0</v>
      </c>
      <c r="F33" s="33"/>
      <c r="G33" s="7"/>
      <c r="H33" s="7"/>
      <c r="I33" s="9"/>
      <c r="J33" s="80">
        <f t="shared" si="3"/>
        <v>0</v>
      </c>
      <c r="K33" s="10"/>
      <c r="L33" s="145">
        <f t="shared" si="2"/>
        <v>0</v>
      </c>
    </row>
    <row r="34" spans="1:12" s="1" customFormat="1" ht="16.5" thickBot="1">
      <c r="A34" s="15">
        <v>32</v>
      </c>
      <c r="B34" s="76">
        <f>+G762</f>
        <v>0</v>
      </c>
      <c r="C34" s="77">
        <f>+L781</f>
        <v>0</v>
      </c>
      <c r="D34" s="77">
        <f>+L783</f>
        <v>0</v>
      </c>
      <c r="F34" s="82"/>
      <c r="G34" s="83"/>
      <c r="H34" s="83"/>
      <c r="I34" s="84"/>
      <c r="J34" s="146">
        <f t="shared" si="3"/>
        <v>0</v>
      </c>
      <c r="K34" s="85"/>
      <c r="L34" s="145">
        <f t="shared" si="2"/>
        <v>0</v>
      </c>
    </row>
    <row r="35" spans="1:12" s="1" customFormat="1">
      <c r="A35" s="15">
        <v>33</v>
      </c>
      <c r="B35" s="76">
        <f>+G786</f>
        <v>0</v>
      </c>
      <c r="C35" s="77">
        <f>+L805</f>
        <v>0</v>
      </c>
      <c r="D35" s="77">
        <f>+L807</f>
        <v>0</v>
      </c>
      <c r="F35" s="304" t="s">
        <v>66</v>
      </c>
      <c r="G35" s="305"/>
      <c r="H35" s="305"/>
      <c r="I35" s="305"/>
      <c r="J35" s="305"/>
      <c r="K35" s="306"/>
      <c r="L35" s="148">
        <f>+SUM(L20:L34)</f>
        <v>0</v>
      </c>
    </row>
    <row r="36" spans="1:12">
      <c r="A36" s="15">
        <v>34</v>
      </c>
      <c r="B36" s="76">
        <f>+G810</f>
        <v>0</v>
      </c>
      <c r="C36" s="77">
        <f>+L829</f>
        <v>0</v>
      </c>
      <c r="D36" s="77">
        <f>+L831</f>
        <v>0</v>
      </c>
      <c r="F36" s="307" t="s">
        <v>212</v>
      </c>
      <c r="G36" s="308"/>
      <c r="H36" s="308"/>
      <c r="I36" s="308"/>
      <c r="J36" s="308"/>
      <c r="K36" s="309"/>
      <c r="L36" s="145">
        <f>+L35*0.05</f>
        <v>0</v>
      </c>
    </row>
    <row r="37" spans="1:12">
      <c r="A37" s="15">
        <v>35</v>
      </c>
      <c r="B37" s="76">
        <f>+G834</f>
        <v>0</v>
      </c>
      <c r="C37" s="77">
        <f>+L853</f>
        <v>0</v>
      </c>
      <c r="D37" s="77">
        <f>+L855</f>
        <v>0</v>
      </c>
      <c r="F37" s="307" t="s">
        <v>80</v>
      </c>
      <c r="G37" s="308"/>
      <c r="H37" s="308"/>
      <c r="I37" s="308"/>
      <c r="J37" s="308"/>
      <c r="K37" s="309"/>
      <c r="L37" s="188">
        <f>+L35+L36</f>
        <v>0</v>
      </c>
    </row>
    <row r="38" spans="1:12">
      <c r="A38" s="15">
        <v>36</v>
      </c>
      <c r="B38" s="76">
        <f>+G858</f>
        <v>0</v>
      </c>
      <c r="C38" s="77">
        <f>+L877</f>
        <v>0</v>
      </c>
      <c r="D38" s="77">
        <f>+L879</f>
        <v>0</v>
      </c>
      <c r="F38" s="307" t="s">
        <v>81</v>
      </c>
      <c r="G38" s="308"/>
      <c r="H38" s="308"/>
      <c r="I38" s="308"/>
      <c r="J38" s="308"/>
      <c r="K38" s="309"/>
      <c r="L38" s="34"/>
    </row>
    <row r="39" spans="1:12" ht="16.5" thickBot="1">
      <c r="A39" s="15">
        <v>37</v>
      </c>
      <c r="B39" s="76">
        <f>+G882</f>
        <v>0</v>
      </c>
      <c r="C39" s="77">
        <f>+L901</f>
        <v>0</v>
      </c>
      <c r="D39" s="77">
        <f>+L903</f>
        <v>0</v>
      </c>
      <c r="F39" s="310" t="s">
        <v>82</v>
      </c>
      <c r="G39" s="311"/>
      <c r="H39" s="311"/>
      <c r="I39" s="311"/>
      <c r="J39" s="311"/>
      <c r="K39" s="312"/>
      <c r="L39" s="188">
        <f>+IFERROR(L37/L38,0)</f>
        <v>0</v>
      </c>
    </row>
    <row r="40" spans="1:12">
      <c r="A40" s="15">
        <v>38</v>
      </c>
      <c r="B40" s="76">
        <f>+G906</f>
        <v>0</v>
      </c>
      <c r="C40" s="77">
        <f>+L925</f>
        <v>0</v>
      </c>
      <c r="D40" s="77">
        <f>+L927</f>
        <v>0</v>
      </c>
    </row>
    <row r="41" spans="1:12" ht="20.45" customHeight="1" thickBot="1">
      <c r="A41" s="15">
        <v>39</v>
      </c>
      <c r="B41" s="76">
        <f>+G930</f>
        <v>0</v>
      </c>
      <c r="C41" s="77">
        <f>+L949</f>
        <v>0</v>
      </c>
      <c r="D41" s="77">
        <f>+L951</f>
        <v>0</v>
      </c>
    </row>
    <row r="42" spans="1:12" ht="21.6" customHeight="1" thickBot="1">
      <c r="A42" s="15">
        <v>40</v>
      </c>
      <c r="B42" s="76">
        <f>+G954</f>
        <v>0</v>
      </c>
      <c r="C42" s="77">
        <f>+L973</f>
        <v>0</v>
      </c>
      <c r="D42" s="77">
        <f>+L975</f>
        <v>0</v>
      </c>
      <c r="F42" s="140" t="s">
        <v>84</v>
      </c>
      <c r="G42" s="313"/>
      <c r="H42" s="314"/>
      <c r="I42" s="314"/>
      <c r="J42" s="314"/>
      <c r="K42" s="314"/>
      <c r="L42" s="315"/>
    </row>
    <row r="43" spans="1:12">
      <c r="A43" s="15">
        <v>41</v>
      </c>
      <c r="B43" s="76">
        <f>+G978</f>
        <v>0</v>
      </c>
      <c r="C43" s="77">
        <f>+L997</f>
        <v>0</v>
      </c>
      <c r="D43" s="77">
        <f>+L999</f>
        <v>0</v>
      </c>
      <c r="F43" s="141" t="s">
        <v>60</v>
      </c>
      <c r="G43" s="142" t="s">
        <v>61</v>
      </c>
      <c r="H43" s="142" t="s">
        <v>62</v>
      </c>
      <c r="I43" s="143" t="s">
        <v>63</v>
      </c>
      <c r="J43" s="142" t="s">
        <v>64</v>
      </c>
      <c r="K43" s="143" t="s">
        <v>65</v>
      </c>
      <c r="L43" s="144" t="s">
        <v>66</v>
      </c>
    </row>
    <row r="44" spans="1:12">
      <c r="A44" s="15">
        <v>42</v>
      </c>
      <c r="B44" s="76">
        <f>+G1002</f>
        <v>0</v>
      </c>
      <c r="C44" s="77">
        <f>+L1021</f>
        <v>0</v>
      </c>
      <c r="D44" s="77">
        <f>+L1023</f>
        <v>0</v>
      </c>
      <c r="F44" s="33"/>
      <c r="G44" s="7"/>
      <c r="H44" s="7"/>
      <c r="I44" s="9"/>
      <c r="J44" s="80">
        <f>+H44*I44</f>
        <v>0</v>
      </c>
      <c r="K44" s="10"/>
      <c r="L44" s="145">
        <f>K44*H44</f>
        <v>0</v>
      </c>
    </row>
    <row r="45" spans="1:12">
      <c r="A45" s="15">
        <v>43</v>
      </c>
      <c r="B45" s="76">
        <f>+G1026</f>
        <v>0</v>
      </c>
      <c r="C45" s="77">
        <f>+L1045</f>
        <v>0</v>
      </c>
      <c r="D45" s="77">
        <f>+L1047</f>
        <v>0</v>
      </c>
      <c r="F45" s="33"/>
      <c r="G45" s="7"/>
      <c r="H45" s="7"/>
      <c r="I45" s="9"/>
      <c r="J45" s="80">
        <f>+H45*I45</f>
        <v>0</v>
      </c>
      <c r="K45" s="10"/>
      <c r="L45" s="145">
        <f t="shared" ref="L45" si="4">K45*H45</f>
        <v>0</v>
      </c>
    </row>
    <row r="46" spans="1:12">
      <c r="A46" s="15">
        <v>44</v>
      </c>
      <c r="B46" s="76">
        <f>+G1050</f>
        <v>0</v>
      </c>
      <c r="C46" s="77">
        <f>+L1069</f>
        <v>0</v>
      </c>
      <c r="D46" s="77">
        <f>+L1071</f>
        <v>0</v>
      </c>
      <c r="F46" s="33"/>
      <c r="G46" s="7"/>
      <c r="H46" s="7"/>
      <c r="I46" s="9"/>
      <c r="J46" s="80">
        <f t="shared" ref="J46:J47" si="5">+H46*I46</f>
        <v>0</v>
      </c>
      <c r="K46" s="10"/>
      <c r="L46" s="145">
        <f>K46*H46</f>
        <v>0</v>
      </c>
    </row>
    <row r="47" spans="1:12">
      <c r="A47" s="15">
        <v>45</v>
      </c>
      <c r="B47" s="76">
        <f>+G1074</f>
        <v>0</v>
      </c>
      <c r="C47" s="77">
        <f>+L1093</f>
        <v>0</v>
      </c>
      <c r="D47" s="77">
        <f>+L1095</f>
        <v>0</v>
      </c>
      <c r="F47" s="33"/>
      <c r="G47" s="7"/>
      <c r="H47" s="7"/>
      <c r="I47" s="9"/>
      <c r="J47" s="80">
        <f t="shared" si="5"/>
        <v>0</v>
      </c>
      <c r="K47" s="10"/>
      <c r="L47" s="145">
        <f t="shared" ref="L47:L54" si="6">K47*H47</f>
        <v>0</v>
      </c>
    </row>
    <row r="48" spans="1:12">
      <c r="A48" s="15">
        <v>46</v>
      </c>
      <c r="B48" s="76">
        <f>+G1098</f>
        <v>0</v>
      </c>
      <c r="C48" s="77">
        <f>+L1117</f>
        <v>0</v>
      </c>
      <c r="D48" s="77">
        <f>+L1119</f>
        <v>0</v>
      </c>
      <c r="F48" s="33"/>
      <c r="G48" s="7"/>
      <c r="H48" s="7"/>
      <c r="I48" s="9"/>
      <c r="J48" s="80">
        <f>+H48*I48</f>
        <v>0</v>
      </c>
      <c r="K48" s="10"/>
      <c r="L48" s="145">
        <f t="shared" si="6"/>
        <v>0</v>
      </c>
    </row>
    <row r="49" spans="1:12">
      <c r="A49" s="15">
        <v>47</v>
      </c>
      <c r="B49" s="76">
        <f>+G1122</f>
        <v>0</v>
      </c>
      <c r="C49" s="77">
        <f>+L1141</f>
        <v>0</v>
      </c>
      <c r="D49" s="77">
        <f>+L1143</f>
        <v>0</v>
      </c>
      <c r="F49" s="33"/>
      <c r="G49" s="7"/>
      <c r="H49" s="7"/>
      <c r="I49" s="9"/>
      <c r="J49" s="80">
        <f t="shared" ref="J49:J58" si="7">+H49*I49</f>
        <v>0</v>
      </c>
      <c r="K49" s="10"/>
      <c r="L49" s="145">
        <f t="shared" si="6"/>
        <v>0</v>
      </c>
    </row>
    <row r="50" spans="1:12">
      <c r="A50" s="15">
        <v>48</v>
      </c>
      <c r="B50" s="76">
        <f>+G1146</f>
        <v>0</v>
      </c>
      <c r="C50" s="77">
        <f>+L1165</f>
        <v>0</v>
      </c>
      <c r="D50" s="77">
        <f>+L1167</f>
        <v>0</v>
      </c>
      <c r="F50" s="33"/>
      <c r="G50" s="7"/>
      <c r="H50" s="7"/>
      <c r="I50" s="9"/>
      <c r="J50" s="80">
        <f t="shared" si="7"/>
        <v>0</v>
      </c>
      <c r="K50" s="10"/>
      <c r="L50" s="145">
        <f t="shared" si="6"/>
        <v>0</v>
      </c>
    </row>
    <row r="51" spans="1:12">
      <c r="A51" s="15">
        <v>49</v>
      </c>
      <c r="B51" s="76">
        <f>+G1170</f>
        <v>0</v>
      </c>
      <c r="C51" s="77">
        <f>+L1189</f>
        <v>0</v>
      </c>
      <c r="D51" s="77">
        <f>+L1191</f>
        <v>0</v>
      </c>
      <c r="F51" s="33"/>
      <c r="G51" s="7"/>
      <c r="H51" s="7"/>
      <c r="I51" s="9"/>
      <c r="J51" s="80">
        <f t="shared" si="7"/>
        <v>0</v>
      </c>
      <c r="K51" s="10"/>
      <c r="L51" s="145">
        <f t="shared" si="6"/>
        <v>0</v>
      </c>
    </row>
    <row r="52" spans="1:12">
      <c r="A52" s="15">
        <v>50</v>
      </c>
      <c r="B52" s="76">
        <f>+G1194</f>
        <v>0</v>
      </c>
      <c r="C52" s="77">
        <f>+L1213</f>
        <v>0</v>
      </c>
      <c r="D52" s="77">
        <f>+L1215</f>
        <v>0</v>
      </c>
      <c r="F52" s="33"/>
      <c r="G52" s="7"/>
      <c r="H52" s="7"/>
      <c r="I52" s="9"/>
      <c r="J52" s="80">
        <f t="shared" si="7"/>
        <v>0</v>
      </c>
      <c r="K52" s="10"/>
      <c r="L52" s="145">
        <f t="shared" si="6"/>
        <v>0</v>
      </c>
    </row>
    <row r="53" spans="1:12">
      <c r="A53" s="15">
        <v>51</v>
      </c>
      <c r="B53" s="76">
        <f>+G1218</f>
        <v>0</v>
      </c>
      <c r="C53" s="77">
        <f>+L1237</f>
        <v>0</v>
      </c>
      <c r="D53" s="77">
        <f>+L1239</f>
        <v>0</v>
      </c>
      <c r="F53" s="33"/>
      <c r="G53" s="7"/>
      <c r="H53" s="7"/>
      <c r="I53" s="9"/>
      <c r="J53" s="80">
        <f t="shared" si="7"/>
        <v>0</v>
      </c>
      <c r="K53" s="10"/>
      <c r="L53" s="145">
        <f t="shared" si="6"/>
        <v>0</v>
      </c>
    </row>
    <row r="54" spans="1:12">
      <c r="A54" s="15">
        <v>52</v>
      </c>
      <c r="B54" s="76">
        <f>+G1242</f>
        <v>0</v>
      </c>
      <c r="C54" s="77">
        <f>+L1261</f>
        <v>0</v>
      </c>
      <c r="D54" s="77">
        <f>+L1263</f>
        <v>0</v>
      </c>
      <c r="F54" s="33"/>
      <c r="G54" s="7"/>
      <c r="H54" s="7"/>
      <c r="I54" s="9"/>
      <c r="J54" s="80">
        <f t="shared" si="7"/>
        <v>0</v>
      </c>
      <c r="K54" s="10"/>
      <c r="L54" s="145">
        <f t="shared" si="6"/>
        <v>0</v>
      </c>
    </row>
    <row r="55" spans="1:12">
      <c r="A55" s="15">
        <v>53</v>
      </c>
      <c r="B55" s="76">
        <f>+G1266</f>
        <v>0</v>
      </c>
      <c r="C55" s="77">
        <f>+L1285</f>
        <v>0</v>
      </c>
      <c r="D55" s="77">
        <f>+L1287</f>
        <v>0</v>
      </c>
      <c r="F55" s="33"/>
      <c r="G55" s="7"/>
      <c r="H55" s="7"/>
      <c r="I55" s="9"/>
      <c r="J55" s="80">
        <f t="shared" si="7"/>
        <v>0</v>
      </c>
      <c r="K55" s="10"/>
      <c r="L55" s="145">
        <f>K55*H55</f>
        <v>0</v>
      </c>
    </row>
    <row r="56" spans="1:12">
      <c r="A56" s="15">
        <v>54</v>
      </c>
      <c r="B56" s="76">
        <f>+G1290</f>
        <v>0</v>
      </c>
      <c r="C56" s="77">
        <f>+L1309</f>
        <v>0</v>
      </c>
      <c r="D56" s="77">
        <f>+L1311</f>
        <v>0</v>
      </c>
      <c r="F56" s="33"/>
      <c r="G56" s="7"/>
      <c r="H56" s="7"/>
      <c r="I56" s="9"/>
      <c r="J56" s="80">
        <f t="shared" si="7"/>
        <v>0</v>
      </c>
      <c r="K56" s="10"/>
      <c r="L56" s="145">
        <f t="shared" ref="L56:L58" si="8">K56*H56</f>
        <v>0</v>
      </c>
    </row>
    <row r="57" spans="1:12">
      <c r="A57" s="15">
        <v>55</v>
      </c>
      <c r="B57" s="76">
        <f>+G1314</f>
        <v>0</v>
      </c>
      <c r="C57" s="77">
        <f>+L1333</f>
        <v>0</v>
      </c>
      <c r="D57" s="77">
        <f>+L1335</f>
        <v>0</v>
      </c>
      <c r="F57" s="33"/>
      <c r="G57" s="7"/>
      <c r="H57" s="7"/>
      <c r="I57" s="9"/>
      <c r="J57" s="80">
        <f t="shared" si="7"/>
        <v>0</v>
      </c>
      <c r="K57" s="10"/>
      <c r="L57" s="145">
        <f t="shared" si="8"/>
        <v>0</v>
      </c>
    </row>
    <row r="58" spans="1:12" ht="16.5" thickBot="1">
      <c r="A58" s="15">
        <v>56</v>
      </c>
      <c r="B58" s="76">
        <f>+G1338</f>
        <v>0</v>
      </c>
      <c r="C58" s="77">
        <f>+L1357</f>
        <v>0</v>
      </c>
      <c r="D58" s="77">
        <f>+L1359</f>
        <v>0</v>
      </c>
      <c r="F58" s="82"/>
      <c r="G58" s="83"/>
      <c r="H58" s="83"/>
      <c r="I58" s="84"/>
      <c r="J58" s="146">
        <f t="shared" si="7"/>
        <v>0</v>
      </c>
      <c r="K58" s="85"/>
      <c r="L58" s="145">
        <f t="shared" si="8"/>
        <v>0</v>
      </c>
    </row>
    <row r="59" spans="1:12">
      <c r="A59" s="15">
        <v>57</v>
      </c>
      <c r="B59" s="76">
        <f>+G1362</f>
        <v>0</v>
      </c>
      <c r="C59" s="77">
        <f>+L1381</f>
        <v>0</v>
      </c>
      <c r="D59" s="77">
        <f>+L1383</f>
        <v>0</v>
      </c>
      <c r="F59" s="304" t="s">
        <v>66</v>
      </c>
      <c r="G59" s="305"/>
      <c r="H59" s="305"/>
      <c r="I59" s="305"/>
      <c r="J59" s="305"/>
      <c r="K59" s="306"/>
      <c r="L59" s="148">
        <f>+SUM(L44:L58)</f>
        <v>0</v>
      </c>
    </row>
    <row r="60" spans="1:12">
      <c r="A60" s="15">
        <v>58</v>
      </c>
      <c r="B60" s="76">
        <f>+G1386</f>
        <v>0</v>
      </c>
      <c r="C60" s="77">
        <f>+L1405</f>
        <v>0</v>
      </c>
      <c r="D60" s="77">
        <f>+L1407</f>
        <v>0</v>
      </c>
      <c r="F60" s="307" t="s">
        <v>212</v>
      </c>
      <c r="G60" s="308"/>
      <c r="H60" s="308"/>
      <c r="I60" s="308"/>
      <c r="J60" s="308"/>
      <c r="K60" s="309"/>
      <c r="L60" s="145">
        <f>+L59*0.05</f>
        <v>0</v>
      </c>
    </row>
    <row r="61" spans="1:12">
      <c r="A61" s="15">
        <v>59</v>
      </c>
      <c r="B61" s="76">
        <f>+G1410</f>
        <v>0</v>
      </c>
      <c r="C61" s="77">
        <f>+L1429</f>
        <v>0</v>
      </c>
      <c r="D61" s="77">
        <f>+L1431</f>
        <v>0</v>
      </c>
      <c r="F61" s="307" t="s">
        <v>80</v>
      </c>
      <c r="G61" s="308"/>
      <c r="H61" s="308"/>
      <c r="I61" s="308"/>
      <c r="J61" s="308"/>
      <c r="K61" s="309"/>
      <c r="L61" s="188">
        <f>+L59+L60</f>
        <v>0</v>
      </c>
    </row>
    <row r="62" spans="1:12" ht="16.5" thickBot="1">
      <c r="A62" s="16">
        <v>60</v>
      </c>
      <c r="B62" s="78">
        <f>+G1434</f>
        <v>0</v>
      </c>
      <c r="C62" s="79">
        <f>+L1453</f>
        <v>0</v>
      </c>
      <c r="D62" s="79">
        <f>+L1455</f>
        <v>0</v>
      </c>
      <c r="F62" s="307" t="s">
        <v>81</v>
      </c>
      <c r="G62" s="308"/>
      <c r="H62" s="308"/>
      <c r="I62" s="308"/>
      <c r="J62" s="308"/>
      <c r="K62" s="309"/>
      <c r="L62" s="34"/>
    </row>
    <row r="63" spans="1:12" ht="16.5" thickBot="1">
      <c r="F63" s="310" t="s">
        <v>82</v>
      </c>
      <c r="G63" s="311"/>
      <c r="H63" s="311"/>
      <c r="I63" s="311"/>
      <c r="J63" s="311"/>
      <c r="K63" s="312"/>
      <c r="L63" s="188">
        <f>+IFERROR(L61/L62,0)</f>
        <v>0</v>
      </c>
    </row>
    <row r="65" spans="6:12" ht="16.5" thickBot="1"/>
    <row r="66" spans="6:12" ht="16.5" thickBot="1">
      <c r="F66" s="140" t="s">
        <v>85</v>
      </c>
      <c r="G66" s="313"/>
      <c r="H66" s="314"/>
      <c r="I66" s="314"/>
      <c r="J66" s="314"/>
      <c r="K66" s="314"/>
      <c r="L66" s="315"/>
    </row>
    <row r="67" spans="6:12">
      <c r="F67" s="141" t="s">
        <v>60</v>
      </c>
      <c r="G67" s="142" t="s">
        <v>61</v>
      </c>
      <c r="H67" s="142" t="s">
        <v>62</v>
      </c>
      <c r="I67" s="143" t="s">
        <v>63</v>
      </c>
      <c r="J67" s="142" t="s">
        <v>64</v>
      </c>
      <c r="K67" s="143" t="s">
        <v>65</v>
      </c>
      <c r="L67" s="144" t="s">
        <v>66</v>
      </c>
    </row>
    <row r="68" spans="6:12">
      <c r="F68" s="33"/>
      <c r="G68" s="7"/>
      <c r="H68" s="7"/>
      <c r="I68" s="9"/>
      <c r="J68" s="80">
        <f>+H68*I68</f>
        <v>0</v>
      </c>
      <c r="K68" s="10"/>
      <c r="L68" s="145">
        <f>K68*H68</f>
        <v>0</v>
      </c>
    </row>
    <row r="69" spans="6:12">
      <c r="F69" s="33"/>
      <c r="G69" s="7"/>
      <c r="H69" s="7"/>
      <c r="I69" s="9"/>
      <c r="J69" s="80">
        <f>+H69*I69</f>
        <v>0</v>
      </c>
      <c r="K69" s="10"/>
      <c r="L69" s="145">
        <f t="shared" ref="L69" si="9">K69*H69</f>
        <v>0</v>
      </c>
    </row>
    <row r="70" spans="6:12">
      <c r="F70" s="33"/>
      <c r="G70" s="7"/>
      <c r="H70" s="7"/>
      <c r="I70" s="9"/>
      <c r="J70" s="80">
        <f t="shared" ref="J70:J71" si="10">+H70*I70</f>
        <v>0</v>
      </c>
      <c r="K70" s="10"/>
      <c r="L70" s="145">
        <f>K70*H70</f>
        <v>0</v>
      </c>
    </row>
    <row r="71" spans="6:12">
      <c r="F71" s="33"/>
      <c r="G71" s="7"/>
      <c r="H71" s="7"/>
      <c r="I71" s="9"/>
      <c r="J71" s="80">
        <f t="shared" si="10"/>
        <v>0</v>
      </c>
      <c r="K71" s="10"/>
      <c r="L71" s="145">
        <f t="shared" ref="L71:L78" si="11">K71*H71</f>
        <v>0</v>
      </c>
    </row>
    <row r="72" spans="6:12">
      <c r="F72" s="33"/>
      <c r="G72" s="7"/>
      <c r="H72" s="7"/>
      <c r="I72" s="9"/>
      <c r="J72" s="80">
        <f>+H72*I72</f>
        <v>0</v>
      </c>
      <c r="K72" s="10"/>
      <c r="L72" s="145">
        <f t="shared" si="11"/>
        <v>0</v>
      </c>
    </row>
    <row r="73" spans="6:12">
      <c r="F73" s="33"/>
      <c r="G73" s="7"/>
      <c r="H73" s="7"/>
      <c r="I73" s="9"/>
      <c r="J73" s="80">
        <f t="shared" ref="J73:J82" si="12">+H73*I73</f>
        <v>0</v>
      </c>
      <c r="K73" s="10"/>
      <c r="L73" s="145">
        <f t="shared" si="11"/>
        <v>0</v>
      </c>
    </row>
    <row r="74" spans="6:12">
      <c r="F74" s="33"/>
      <c r="G74" s="7"/>
      <c r="H74" s="7"/>
      <c r="I74" s="9"/>
      <c r="J74" s="80">
        <f t="shared" si="12"/>
        <v>0</v>
      </c>
      <c r="K74" s="10"/>
      <c r="L74" s="145">
        <f t="shared" si="11"/>
        <v>0</v>
      </c>
    </row>
    <row r="75" spans="6:12">
      <c r="F75" s="33"/>
      <c r="G75" s="7"/>
      <c r="H75" s="7"/>
      <c r="I75" s="9"/>
      <c r="J75" s="80">
        <f t="shared" si="12"/>
        <v>0</v>
      </c>
      <c r="K75" s="10"/>
      <c r="L75" s="145">
        <f t="shared" si="11"/>
        <v>0</v>
      </c>
    </row>
    <row r="76" spans="6:12">
      <c r="F76" s="33"/>
      <c r="G76" s="7"/>
      <c r="H76" s="7"/>
      <c r="I76" s="9"/>
      <c r="J76" s="80">
        <f t="shared" si="12"/>
        <v>0</v>
      </c>
      <c r="K76" s="10"/>
      <c r="L76" s="145">
        <f t="shared" si="11"/>
        <v>0</v>
      </c>
    </row>
    <row r="77" spans="6:12">
      <c r="F77" s="33"/>
      <c r="G77" s="7"/>
      <c r="H77" s="7"/>
      <c r="I77" s="9"/>
      <c r="J77" s="80">
        <f t="shared" si="12"/>
        <v>0</v>
      </c>
      <c r="K77" s="10"/>
      <c r="L77" s="145">
        <f t="shared" si="11"/>
        <v>0</v>
      </c>
    </row>
    <row r="78" spans="6:12">
      <c r="F78" s="33"/>
      <c r="G78" s="7"/>
      <c r="H78" s="7"/>
      <c r="I78" s="9"/>
      <c r="J78" s="80">
        <f t="shared" si="12"/>
        <v>0</v>
      </c>
      <c r="K78" s="10"/>
      <c r="L78" s="145">
        <f t="shared" si="11"/>
        <v>0</v>
      </c>
    </row>
    <row r="79" spans="6:12">
      <c r="F79" s="33"/>
      <c r="G79" s="7"/>
      <c r="H79" s="7"/>
      <c r="I79" s="9"/>
      <c r="J79" s="80">
        <f t="shared" si="12"/>
        <v>0</v>
      </c>
      <c r="K79" s="10"/>
      <c r="L79" s="145">
        <f>K79*H79</f>
        <v>0</v>
      </c>
    </row>
    <row r="80" spans="6:12">
      <c r="F80" s="33"/>
      <c r="G80" s="7"/>
      <c r="H80" s="7"/>
      <c r="I80" s="9"/>
      <c r="J80" s="80">
        <f t="shared" si="12"/>
        <v>0</v>
      </c>
      <c r="K80" s="10"/>
      <c r="L80" s="145">
        <f t="shared" ref="L80:L82" si="13">K80*H80</f>
        <v>0</v>
      </c>
    </row>
    <row r="81" spans="6:12">
      <c r="F81" s="33"/>
      <c r="G81" s="7"/>
      <c r="H81" s="7"/>
      <c r="I81" s="9"/>
      <c r="J81" s="80">
        <f t="shared" si="12"/>
        <v>0</v>
      </c>
      <c r="K81" s="10"/>
      <c r="L81" s="145">
        <f t="shared" si="13"/>
        <v>0</v>
      </c>
    </row>
    <row r="82" spans="6:12" ht="16.5" thickBot="1">
      <c r="F82" s="82"/>
      <c r="G82" s="83"/>
      <c r="H82" s="83"/>
      <c r="I82" s="84"/>
      <c r="J82" s="146">
        <f t="shared" si="12"/>
        <v>0</v>
      </c>
      <c r="K82" s="85"/>
      <c r="L82" s="145">
        <f t="shared" si="13"/>
        <v>0</v>
      </c>
    </row>
    <row r="83" spans="6:12">
      <c r="F83" s="304" t="s">
        <v>66</v>
      </c>
      <c r="G83" s="305"/>
      <c r="H83" s="305"/>
      <c r="I83" s="305"/>
      <c r="J83" s="305"/>
      <c r="K83" s="306"/>
      <c r="L83" s="148">
        <f>+SUM(L68:L82)</f>
        <v>0</v>
      </c>
    </row>
    <row r="84" spans="6:12">
      <c r="F84" s="307" t="s">
        <v>212</v>
      </c>
      <c r="G84" s="308"/>
      <c r="H84" s="308"/>
      <c r="I84" s="308"/>
      <c r="J84" s="308"/>
      <c r="K84" s="309"/>
      <c r="L84" s="145">
        <f>+L83*0.05</f>
        <v>0</v>
      </c>
    </row>
    <row r="85" spans="6:12">
      <c r="F85" s="307" t="s">
        <v>80</v>
      </c>
      <c r="G85" s="308"/>
      <c r="H85" s="308"/>
      <c r="I85" s="308"/>
      <c r="J85" s="308"/>
      <c r="K85" s="309"/>
      <c r="L85" s="188">
        <f>+L83+L84</f>
        <v>0</v>
      </c>
    </row>
    <row r="86" spans="6:12">
      <c r="F86" s="307" t="s">
        <v>81</v>
      </c>
      <c r="G86" s="308"/>
      <c r="H86" s="308"/>
      <c r="I86" s="308"/>
      <c r="J86" s="308"/>
      <c r="K86" s="309"/>
      <c r="L86" s="34"/>
    </row>
    <row r="87" spans="6:12" ht="16.5" thickBot="1">
      <c r="F87" s="310" t="s">
        <v>82</v>
      </c>
      <c r="G87" s="311"/>
      <c r="H87" s="311"/>
      <c r="I87" s="311"/>
      <c r="J87" s="311"/>
      <c r="K87" s="312"/>
      <c r="L87" s="188">
        <f>+IFERROR(L85/L86,0)</f>
        <v>0</v>
      </c>
    </row>
    <row r="89" spans="6:12" ht="16.5" thickBot="1"/>
    <row r="90" spans="6:12" ht="16.5" thickBot="1">
      <c r="F90" s="140" t="s">
        <v>86</v>
      </c>
      <c r="G90" s="313"/>
      <c r="H90" s="314"/>
      <c r="I90" s="314"/>
      <c r="J90" s="314"/>
      <c r="K90" s="314"/>
      <c r="L90" s="315"/>
    </row>
    <row r="91" spans="6:12">
      <c r="F91" s="141" t="s">
        <v>60</v>
      </c>
      <c r="G91" s="142" t="s">
        <v>61</v>
      </c>
      <c r="H91" s="142" t="s">
        <v>62</v>
      </c>
      <c r="I91" s="143" t="s">
        <v>63</v>
      </c>
      <c r="J91" s="142" t="s">
        <v>64</v>
      </c>
      <c r="K91" s="143" t="s">
        <v>65</v>
      </c>
      <c r="L91" s="144" t="s">
        <v>66</v>
      </c>
    </row>
    <row r="92" spans="6:12">
      <c r="F92" s="33"/>
      <c r="G92" s="7"/>
      <c r="H92" s="7"/>
      <c r="I92" s="9"/>
      <c r="J92" s="80">
        <f>+H92*I92</f>
        <v>0</v>
      </c>
      <c r="K92" s="10"/>
      <c r="L92" s="145">
        <f>K92*H92</f>
        <v>0</v>
      </c>
    </row>
    <row r="93" spans="6:12">
      <c r="F93" s="33"/>
      <c r="G93" s="7"/>
      <c r="H93" s="7"/>
      <c r="I93" s="9"/>
      <c r="J93" s="80">
        <f>+H93*I93</f>
        <v>0</v>
      </c>
      <c r="K93" s="10"/>
      <c r="L93" s="145">
        <f t="shared" ref="L93" si="14">K93*H93</f>
        <v>0</v>
      </c>
    </row>
    <row r="94" spans="6:12">
      <c r="F94" s="33"/>
      <c r="G94" s="7"/>
      <c r="H94" s="7"/>
      <c r="I94" s="9"/>
      <c r="J94" s="80">
        <f t="shared" ref="J94:J95" si="15">+H94*I94</f>
        <v>0</v>
      </c>
      <c r="K94" s="10"/>
      <c r="L94" s="145">
        <f>K94*H94</f>
        <v>0</v>
      </c>
    </row>
    <row r="95" spans="6:12">
      <c r="F95" s="33"/>
      <c r="G95" s="7"/>
      <c r="H95" s="7"/>
      <c r="I95" s="9"/>
      <c r="J95" s="80">
        <f t="shared" si="15"/>
        <v>0</v>
      </c>
      <c r="K95" s="10"/>
      <c r="L95" s="145">
        <f t="shared" ref="L95:L102" si="16">K95*H95</f>
        <v>0</v>
      </c>
    </row>
    <row r="96" spans="6:12">
      <c r="F96" s="33"/>
      <c r="G96" s="7"/>
      <c r="H96" s="7"/>
      <c r="I96" s="9"/>
      <c r="J96" s="80">
        <f>+H96*I96</f>
        <v>0</v>
      </c>
      <c r="K96" s="10"/>
      <c r="L96" s="145">
        <f t="shared" si="16"/>
        <v>0</v>
      </c>
    </row>
    <row r="97" spans="6:12">
      <c r="F97" s="33"/>
      <c r="G97" s="7"/>
      <c r="H97" s="7"/>
      <c r="I97" s="9"/>
      <c r="J97" s="80">
        <f t="shared" ref="J97:J106" si="17">+H97*I97</f>
        <v>0</v>
      </c>
      <c r="K97" s="10"/>
      <c r="L97" s="145">
        <f t="shared" si="16"/>
        <v>0</v>
      </c>
    </row>
    <row r="98" spans="6:12">
      <c r="F98" s="33"/>
      <c r="G98" s="7"/>
      <c r="H98" s="7"/>
      <c r="I98" s="9"/>
      <c r="J98" s="80">
        <f t="shared" si="17"/>
        <v>0</v>
      </c>
      <c r="K98" s="10"/>
      <c r="L98" s="145">
        <f t="shared" si="16"/>
        <v>0</v>
      </c>
    </row>
    <row r="99" spans="6:12">
      <c r="F99" s="33"/>
      <c r="G99" s="7"/>
      <c r="H99" s="7"/>
      <c r="I99" s="9"/>
      <c r="J99" s="80">
        <f t="shared" si="17"/>
        <v>0</v>
      </c>
      <c r="K99" s="10"/>
      <c r="L99" s="145">
        <f t="shared" si="16"/>
        <v>0</v>
      </c>
    </row>
    <row r="100" spans="6:12">
      <c r="F100" s="33"/>
      <c r="G100" s="7"/>
      <c r="H100" s="7"/>
      <c r="I100" s="9"/>
      <c r="J100" s="80">
        <f t="shared" si="17"/>
        <v>0</v>
      </c>
      <c r="K100" s="10"/>
      <c r="L100" s="145">
        <f t="shared" si="16"/>
        <v>0</v>
      </c>
    </row>
    <row r="101" spans="6:12">
      <c r="F101" s="33"/>
      <c r="G101" s="7"/>
      <c r="H101" s="7"/>
      <c r="I101" s="9"/>
      <c r="J101" s="80">
        <f t="shared" si="17"/>
        <v>0</v>
      </c>
      <c r="K101" s="10"/>
      <c r="L101" s="145">
        <f t="shared" si="16"/>
        <v>0</v>
      </c>
    </row>
    <row r="102" spans="6:12">
      <c r="F102" s="33"/>
      <c r="G102" s="7"/>
      <c r="H102" s="7"/>
      <c r="I102" s="9"/>
      <c r="J102" s="80">
        <f t="shared" si="17"/>
        <v>0</v>
      </c>
      <c r="K102" s="10"/>
      <c r="L102" s="145">
        <f t="shared" si="16"/>
        <v>0</v>
      </c>
    </row>
    <row r="103" spans="6:12">
      <c r="F103" s="33"/>
      <c r="G103" s="7"/>
      <c r="H103" s="7"/>
      <c r="I103" s="9"/>
      <c r="J103" s="80">
        <f t="shared" si="17"/>
        <v>0</v>
      </c>
      <c r="K103" s="10"/>
      <c r="L103" s="145">
        <f>K103*H103</f>
        <v>0</v>
      </c>
    </row>
    <row r="104" spans="6:12">
      <c r="F104" s="33"/>
      <c r="G104" s="7"/>
      <c r="H104" s="7"/>
      <c r="I104" s="9"/>
      <c r="J104" s="80">
        <f t="shared" si="17"/>
        <v>0</v>
      </c>
      <c r="K104" s="10"/>
      <c r="L104" s="145">
        <f t="shared" ref="L104:L106" si="18">K104*H104</f>
        <v>0</v>
      </c>
    </row>
    <row r="105" spans="6:12">
      <c r="F105" s="33"/>
      <c r="G105" s="7"/>
      <c r="H105" s="7"/>
      <c r="I105" s="9"/>
      <c r="J105" s="80">
        <f t="shared" si="17"/>
        <v>0</v>
      </c>
      <c r="K105" s="10"/>
      <c r="L105" s="145">
        <f t="shared" si="18"/>
        <v>0</v>
      </c>
    </row>
    <row r="106" spans="6:12" ht="16.5" thickBot="1">
      <c r="F106" s="82"/>
      <c r="G106" s="83"/>
      <c r="H106" s="83"/>
      <c r="I106" s="84"/>
      <c r="J106" s="146">
        <f t="shared" si="17"/>
        <v>0</v>
      </c>
      <c r="K106" s="85"/>
      <c r="L106" s="145">
        <f t="shared" si="18"/>
        <v>0</v>
      </c>
    </row>
    <row r="107" spans="6:12">
      <c r="F107" s="304" t="s">
        <v>66</v>
      </c>
      <c r="G107" s="305"/>
      <c r="H107" s="305"/>
      <c r="I107" s="305"/>
      <c r="J107" s="305"/>
      <c r="K107" s="306"/>
      <c r="L107" s="148">
        <f>+SUM(L92:L106)</f>
        <v>0</v>
      </c>
    </row>
    <row r="108" spans="6:12">
      <c r="F108" s="307" t="s">
        <v>212</v>
      </c>
      <c r="G108" s="308"/>
      <c r="H108" s="308"/>
      <c r="I108" s="308"/>
      <c r="J108" s="308"/>
      <c r="K108" s="309"/>
      <c r="L108" s="145">
        <f>+L107*0.05</f>
        <v>0</v>
      </c>
    </row>
    <row r="109" spans="6:12">
      <c r="F109" s="307" t="s">
        <v>80</v>
      </c>
      <c r="G109" s="308"/>
      <c r="H109" s="308"/>
      <c r="I109" s="308"/>
      <c r="J109" s="308"/>
      <c r="K109" s="309"/>
      <c r="L109" s="188">
        <f>+L107+L108</f>
        <v>0</v>
      </c>
    </row>
    <row r="110" spans="6:12">
      <c r="F110" s="307" t="s">
        <v>81</v>
      </c>
      <c r="G110" s="308"/>
      <c r="H110" s="308"/>
      <c r="I110" s="308"/>
      <c r="J110" s="308"/>
      <c r="K110" s="309"/>
      <c r="L110" s="34"/>
    </row>
    <row r="111" spans="6:12" ht="16.5" thickBot="1">
      <c r="F111" s="310" t="s">
        <v>82</v>
      </c>
      <c r="G111" s="311"/>
      <c r="H111" s="311"/>
      <c r="I111" s="311"/>
      <c r="J111" s="311"/>
      <c r="K111" s="312"/>
      <c r="L111" s="188">
        <f>+IFERROR(L109/L110,0)</f>
        <v>0</v>
      </c>
    </row>
    <row r="113" spans="6:12" ht="16.5" thickBot="1"/>
    <row r="114" spans="6:12" ht="16.5" thickBot="1">
      <c r="F114" s="140" t="s">
        <v>87</v>
      </c>
      <c r="G114" s="313"/>
      <c r="H114" s="314"/>
      <c r="I114" s="314"/>
      <c r="J114" s="314"/>
      <c r="K114" s="314"/>
      <c r="L114" s="315"/>
    </row>
    <row r="115" spans="6:12">
      <c r="F115" s="141" t="s">
        <v>60</v>
      </c>
      <c r="G115" s="142" t="s">
        <v>61</v>
      </c>
      <c r="H115" s="142" t="s">
        <v>62</v>
      </c>
      <c r="I115" s="143" t="s">
        <v>63</v>
      </c>
      <c r="J115" s="142" t="s">
        <v>64</v>
      </c>
      <c r="K115" s="143" t="s">
        <v>65</v>
      </c>
      <c r="L115" s="144" t="s">
        <v>66</v>
      </c>
    </row>
    <row r="116" spans="6:12">
      <c r="F116" s="33"/>
      <c r="G116" s="7"/>
      <c r="H116" s="7"/>
      <c r="I116" s="9"/>
      <c r="J116" s="80">
        <f>+H116*I116</f>
        <v>0</v>
      </c>
      <c r="K116" s="10"/>
      <c r="L116" s="145">
        <f>K116*H116</f>
        <v>0</v>
      </c>
    </row>
    <row r="117" spans="6:12">
      <c r="F117" s="33"/>
      <c r="G117" s="7"/>
      <c r="H117" s="7"/>
      <c r="I117" s="9"/>
      <c r="J117" s="80">
        <f>+H117*I117</f>
        <v>0</v>
      </c>
      <c r="K117" s="10"/>
      <c r="L117" s="145">
        <f t="shared" ref="L117" si="19">K117*H117</f>
        <v>0</v>
      </c>
    </row>
    <row r="118" spans="6:12">
      <c r="F118" s="33"/>
      <c r="G118" s="7"/>
      <c r="H118" s="7"/>
      <c r="I118" s="9"/>
      <c r="J118" s="80">
        <f t="shared" ref="J118:J119" si="20">+H118*I118</f>
        <v>0</v>
      </c>
      <c r="K118" s="10"/>
      <c r="L118" s="145">
        <f>K118*H118</f>
        <v>0</v>
      </c>
    </row>
    <row r="119" spans="6:12">
      <c r="F119" s="33"/>
      <c r="G119" s="7"/>
      <c r="H119" s="7"/>
      <c r="I119" s="9"/>
      <c r="J119" s="80">
        <f t="shared" si="20"/>
        <v>0</v>
      </c>
      <c r="K119" s="10"/>
      <c r="L119" s="145">
        <f t="shared" ref="L119:L126" si="21">K119*H119</f>
        <v>0</v>
      </c>
    </row>
    <row r="120" spans="6:12">
      <c r="F120" s="33"/>
      <c r="G120" s="7"/>
      <c r="H120" s="7"/>
      <c r="I120" s="9"/>
      <c r="J120" s="80">
        <f>+H120*I120</f>
        <v>0</v>
      </c>
      <c r="K120" s="10"/>
      <c r="L120" s="145">
        <f t="shared" si="21"/>
        <v>0</v>
      </c>
    </row>
    <row r="121" spans="6:12">
      <c r="F121" s="33"/>
      <c r="G121" s="7"/>
      <c r="H121" s="7"/>
      <c r="I121" s="9"/>
      <c r="J121" s="80">
        <f t="shared" ref="J121:J130" si="22">+H121*I121</f>
        <v>0</v>
      </c>
      <c r="K121" s="10"/>
      <c r="L121" s="145">
        <f t="shared" si="21"/>
        <v>0</v>
      </c>
    </row>
    <row r="122" spans="6:12">
      <c r="F122" s="33"/>
      <c r="G122" s="7"/>
      <c r="H122" s="7"/>
      <c r="I122" s="9"/>
      <c r="J122" s="80">
        <f t="shared" si="22"/>
        <v>0</v>
      </c>
      <c r="K122" s="10"/>
      <c r="L122" s="145">
        <f t="shared" si="21"/>
        <v>0</v>
      </c>
    </row>
    <row r="123" spans="6:12">
      <c r="F123" s="33"/>
      <c r="G123" s="7"/>
      <c r="H123" s="7"/>
      <c r="I123" s="9"/>
      <c r="J123" s="80">
        <f t="shared" si="22"/>
        <v>0</v>
      </c>
      <c r="K123" s="10"/>
      <c r="L123" s="145">
        <f t="shared" si="21"/>
        <v>0</v>
      </c>
    </row>
    <row r="124" spans="6:12">
      <c r="F124" s="33"/>
      <c r="G124" s="7"/>
      <c r="H124" s="7"/>
      <c r="I124" s="9"/>
      <c r="J124" s="80">
        <f t="shared" si="22"/>
        <v>0</v>
      </c>
      <c r="K124" s="10"/>
      <c r="L124" s="145">
        <f t="shared" si="21"/>
        <v>0</v>
      </c>
    </row>
    <row r="125" spans="6:12">
      <c r="F125" s="33"/>
      <c r="G125" s="7"/>
      <c r="H125" s="7"/>
      <c r="I125" s="9"/>
      <c r="J125" s="80">
        <f t="shared" si="22"/>
        <v>0</v>
      </c>
      <c r="K125" s="10"/>
      <c r="L125" s="145">
        <f t="shared" si="21"/>
        <v>0</v>
      </c>
    </row>
    <row r="126" spans="6:12">
      <c r="F126" s="33"/>
      <c r="G126" s="7"/>
      <c r="H126" s="7"/>
      <c r="I126" s="9"/>
      <c r="J126" s="80">
        <f t="shared" si="22"/>
        <v>0</v>
      </c>
      <c r="K126" s="10"/>
      <c r="L126" s="145">
        <f t="shared" si="21"/>
        <v>0</v>
      </c>
    </row>
    <row r="127" spans="6:12">
      <c r="F127" s="33"/>
      <c r="G127" s="7"/>
      <c r="H127" s="7"/>
      <c r="I127" s="9"/>
      <c r="J127" s="80">
        <f t="shared" si="22"/>
        <v>0</v>
      </c>
      <c r="K127" s="10"/>
      <c r="L127" s="145">
        <f>K127*H127</f>
        <v>0</v>
      </c>
    </row>
    <row r="128" spans="6:12">
      <c r="F128" s="33"/>
      <c r="G128" s="7"/>
      <c r="H128" s="7"/>
      <c r="I128" s="9"/>
      <c r="J128" s="80">
        <f t="shared" si="22"/>
        <v>0</v>
      </c>
      <c r="K128" s="10"/>
      <c r="L128" s="145">
        <f t="shared" ref="L128:L130" si="23">K128*H128</f>
        <v>0</v>
      </c>
    </row>
    <row r="129" spans="6:12">
      <c r="F129" s="33"/>
      <c r="G129" s="7"/>
      <c r="H129" s="7"/>
      <c r="I129" s="9"/>
      <c r="J129" s="80">
        <f t="shared" si="22"/>
        <v>0</v>
      </c>
      <c r="K129" s="10"/>
      <c r="L129" s="145">
        <f t="shared" si="23"/>
        <v>0</v>
      </c>
    </row>
    <row r="130" spans="6:12" ht="16.5" thickBot="1">
      <c r="F130" s="82"/>
      <c r="G130" s="83"/>
      <c r="H130" s="83"/>
      <c r="I130" s="84"/>
      <c r="J130" s="146">
        <f t="shared" si="22"/>
        <v>0</v>
      </c>
      <c r="K130" s="85"/>
      <c r="L130" s="145">
        <f t="shared" si="23"/>
        <v>0</v>
      </c>
    </row>
    <row r="131" spans="6:12">
      <c r="F131" s="304" t="s">
        <v>66</v>
      </c>
      <c r="G131" s="305"/>
      <c r="H131" s="305"/>
      <c r="I131" s="305"/>
      <c r="J131" s="305"/>
      <c r="K131" s="306"/>
      <c r="L131" s="148">
        <f>+SUM(L116:L130)</f>
        <v>0</v>
      </c>
    </row>
    <row r="132" spans="6:12">
      <c r="F132" s="307" t="s">
        <v>212</v>
      </c>
      <c r="G132" s="308"/>
      <c r="H132" s="308"/>
      <c r="I132" s="308"/>
      <c r="J132" s="308"/>
      <c r="K132" s="309"/>
      <c r="L132" s="145">
        <f>+L131*0.05</f>
        <v>0</v>
      </c>
    </row>
    <row r="133" spans="6:12">
      <c r="F133" s="307" t="s">
        <v>80</v>
      </c>
      <c r="G133" s="308"/>
      <c r="H133" s="308"/>
      <c r="I133" s="308"/>
      <c r="J133" s="308"/>
      <c r="K133" s="309"/>
      <c r="L133" s="188">
        <f>+L131+L132</f>
        <v>0</v>
      </c>
    </row>
    <row r="134" spans="6:12">
      <c r="F134" s="307" t="s">
        <v>81</v>
      </c>
      <c r="G134" s="308"/>
      <c r="H134" s="308"/>
      <c r="I134" s="308"/>
      <c r="J134" s="308"/>
      <c r="K134" s="309"/>
      <c r="L134" s="34"/>
    </row>
    <row r="135" spans="6:12" ht="16.5" thickBot="1">
      <c r="F135" s="310" t="s">
        <v>82</v>
      </c>
      <c r="G135" s="311"/>
      <c r="H135" s="311"/>
      <c r="I135" s="311"/>
      <c r="J135" s="311"/>
      <c r="K135" s="312"/>
      <c r="L135" s="188">
        <f>+IFERROR(L133/L134,0)</f>
        <v>0</v>
      </c>
    </row>
    <row r="137" spans="6:12" ht="16.5" thickBot="1"/>
    <row r="138" spans="6:12" ht="16.5" thickBot="1">
      <c r="F138" s="140" t="s">
        <v>88</v>
      </c>
      <c r="G138" s="313"/>
      <c r="H138" s="314"/>
      <c r="I138" s="314"/>
      <c r="J138" s="314"/>
      <c r="K138" s="314"/>
      <c r="L138" s="315"/>
    </row>
    <row r="139" spans="6:12">
      <c r="F139" s="141" t="s">
        <v>60</v>
      </c>
      <c r="G139" s="142" t="s">
        <v>61</v>
      </c>
      <c r="H139" s="142" t="s">
        <v>62</v>
      </c>
      <c r="I139" s="143" t="s">
        <v>63</v>
      </c>
      <c r="J139" s="142" t="s">
        <v>64</v>
      </c>
      <c r="K139" s="143" t="s">
        <v>65</v>
      </c>
      <c r="L139" s="144" t="s">
        <v>66</v>
      </c>
    </row>
    <row r="140" spans="6:12">
      <c r="F140" s="33"/>
      <c r="G140" s="7"/>
      <c r="H140" s="7"/>
      <c r="I140" s="9"/>
      <c r="J140" s="80">
        <f>+H140*I140</f>
        <v>0</v>
      </c>
      <c r="K140" s="10"/>
      <c r="L140" s="145">
        <f>K140*H140</f>
        <v>0</v>
      </c>
    </row>
    <row r="141" spans="6:12">
      <c r="F141" s="33"/>
      <c r="G141" s="7"/>
      <c r="H141" s="7"/>
      <c r="I141" s="9"/>
      <c r="J141" s="80">
        <f>+H141*I141</f>
        <v>0</v>
      </c>
      <c r="K141" s="10"/>
      <c r="L141" s="145">
        <f t="shared" ref="L141" si="24">K141*H141</f>
        <v>0</v>
      </c>
    </row>
    <row r="142" spans="6:12">
      <c r="F142" s="33"/>
      <c r="G142" s="7"/>
      <c r="H142" s="7"/>
      <c r="I142" s="9"/>
      <c r="J142" s="80">
        <f t="shared" ref="J142:J143" si="25">+H142*I142</f>
        <v>0</v>
      </c>
      <c r="K142" s="10"/>
      <c r="L142" s="145">
        <f>K142*H142</f>
        <v>0</v>
      </c>
    </row>
    <row r="143" spans="6:12">
      <c r="F143" s="33"/>
      <c r="G143" s="7"/>
      <c r="H143" s="7"/>
      <c r="I143" s="9"/>
      <c r="J143" s="80">
        <f t="shared" si="25"/>
        <v>0</v>
      </c>
      <c r="K143" s="10"/>
      <c r="L143" s="145">
        <f t="shared" ref="L143:L150" si="26">K143*H143</f>
        <v>0</v>
      </c>
    </row>
    <row r="144" spans="6:12">
      <c r="F144" s="33"/>
      <c r="G144" s="7"/>
      <c r="H144" s="7"/>
      <c r="I144" s="9"/>
      <c r="J144" s="80">
        <f>+H144*I144</f>
        <v>0</v>
      </c>
      <c r="K144" s="10"/>
      <c r="L144" s="145">
        <f t="shared" si="26"/>
        <v>0</v>
      </c>
    </row>
    <row r="145" spans="6:12">
      <c r="F145" s="33"/>
      <c r="G145" s="7"/>
      <c r="H145" s="7"/>
      <c r="I145" s="9"/>
      <c r="J145" s="80">
        <f t="shared" ref="J145:J154" si="27">+H145*I145</f>
        <v>0</v>
      </c>
      <c r="K145" s="10"/>
      <c r="L145" s="145">
        <f t="shared" si="26"/>
        <v>0</v>
      </c>
    </row>
    <row r="146" spans="6:12">
      <c r="F146" s="33"/>
      <c r="G146" s="7"/>
      <c r="H146" s="7"/>
      <c r="I146" s="9"/>
      <c r="J146" s="80">
        <f t="shared" si="27"/>
        <v>0</v>
      </c>
      <c r="K146" s="10"/>
      <c r="L146" s="145">
        <f t="shared" si="26"/>
        <v>0</v>
      </c>
    </row>
    <row r="147" spans="6:12">
      <c r="F147" s="33"/>
      <c r="G147" s="7"/>
      <c r="H147" s="7"/>
      <c r="I147" s="9"/>
      <c r="J147" s="80">
        <f t="shared" si="27"/>
        <v>0</v>
      </c>
      <c r="K147" s="10"/>
      <c r="L147" s="145">
        <f t="shared" si="26"/>
        <v>0</v>
      </c>
    </row>
    <row r="148" spans="6:12">
      <c r="F148" s="33"/>
      <c r="G148" s="7"/>
      <c r="H148" s="7"/>
      <c r="I148" s="9"/>
      <c r="J148" s="80">
        <f t="shared" si="27"/>
        <v>0</v>
      </c>
      <c r="K148" s="10"/>
      <c r="L148" s="145">
        <f t="shared" si="26"/>
        <v>0</v>
      </c>
    </row>
    <row r="149" spans="6:12">
      <c r="F149" s="33"/>
      <c r="G149" s="7"/>
      <c r="H149" s="7"/>
      <c r="I149" s="9"/>
      <c r="J149" s="80">
        <f t="shared" si="27"/>
        <v>0</v>
      </c>
      <c r="K149" s="10"/>
      <c r="L149" s="145">
        <f t="shared" si="26"/>
        <v>0</v>
      </c>
    </row>
    <row r="150" spans="6:12">
      <c r="F150" s="33"/>
      <c r="G150" s="7"/>
      <c r="H150" s="7"/>
      <c r="I150" s="9"/>
      <c r="J150" s="80">
        <f t="shared" si="27"/>
        <v>0</v>
      </c>
      <c r="K150" s="10"/>
      <c r="L150" s="145">
        <f t="shared" si="26"/>
        <v>0</v>
      </c>
    </row>
    <row r="151" spans="6:12">
      <c r="F151" s="33"/>
      <c r="G151" s="7"/>
      <c r="H151" s="7"/>
      <c r="I151" s="9"/>
      <c r="J151" s="80">
        <f t="shared" si="27"/>
        <v>0</v>
      </c>
      <c r="K151" s="10"/>
      <c r="L151" s="145">
        <f>K151*H151</f>
        <v>0</v>
      </c>
    </row>
    <row r="152" spans="6:12">
      <c r="F152" s="33"/>
      <c r="G152" s="7"/>
      <c r="H152" s="7"/>
      <c r="I152" s="9"/>
      <c r="J152" s="80">
        <f t="shared" si="27"/>
        <v>0</v>
      </c>
      <c r="K152" s="10"/>
      <c r="L152" s="145">
        <f t="shared" ref="L152:L154" si="28">K152*H152</f>
        <v>0</v>
      </c>
    </row>
    <row r="153" spans="6:12">
      <c r="F153" s="33"/>
      <c r="G153" s="7"/>
      <c r="H153" s="7"/>
      <c r="I153" s="9"/>
      <c r="J153" s="80">
        <f t="shared" si="27"/>
        <v>0</v>
      </c>
      <c r="K153" s="10"/>
      <c r="L153" s="145">
        <f t="shared" si="28"/>
        <v>0</v>
      </c>
    </row>
    <row r="154" spans="6:12" ht="16.5" thickBot="1">
      <c r="F154" s="82"/>
      <c r="G154" s="83"/>
      <c r="H154" s="83"/>
      <c r="I154" s="84"/>
      <c r="J154" s="146">
        <f t="shared" si="27"/>
        <v>0</v>
      </c>
      <c r="K154" s="85"/>
      <c r="L154" s="145">
        <f t="shared" si="28"/>
        <v>0</v>
      </c>
    </row>
    <row r="155" spans="6:12">
      <c r="F155" s="304" t="s">
        <v>66</v>
      </c>
      <c r="G155" s="305"/>
      <c r="H155" s="305"/>
      <c r="I155" s="305"/>
      <c r="J155" s="305"/>
      <c r="K155" s="306"/>
      <c r="L155" s="148">
        <f>+SUM(L140:L154)</f>
        <v>0</v>
      </c>
    </row>
    <row r="156" spans="6:12">
      <c r="F156" s="307" t="s">
        <v>212</v>
      </c>
      <c r="G156" s="308"/>
      <c r="H156" s="308"/>
      <c r="I156" s="308"/>
      <c r="J156" s="308"/>
      <c r="K156" s="309"/>
      <c r="L156" s="145">
        <f>+L155*0.05</f>
        <v>0</v>
      </c>
    </row>
    <row r="157" spans="6:12">
      <c r="F157" s="307" t="s">
        <v>80</v>
      </c>
      <c r="G157" s="308"/>
      <c r="H157" s="308"/>
      <c r="I157" s="308"/>
      <c r="J157" s="308"/>
      <c r="K157" s="309"/>
      <c r="L157" s="188">
        <f>+L155+L156</f>
        <v>0</v>
      </c>
    </row>
    <row r="158" spans="6:12">
      <c r="F158" s="307" t="s">
        <v>81</v>
      </c>
      <c r="G158" s="308"/>
      <c r="H158" s="308"/>
      <c r="I158" s="308"/>
      <c r="J158" s="308"/>
      <c r="K158" s="309"/>
      <c r="L158" s="34"/>
    </row>
    <row r="159" spans="6:12" ht="16.5" thickBot="1">
      <c r="F159" s="310" t="s">
        <v>82</v>
      </c>
      <c r="G159" s="311"/>
      <c r="H159" s="311"/>
      <c r="I159" s="311"/>
      <c r="J159" s="311"/>
      <c r="K159" s="312"/>
      <c r="L159" s="188">
        <f>+IFERROR(L157/L158,0)</f>
        <v>0</v>
      </c>
    </row>
    <row r="161" spans="6:12" ht="16.5" thickBot="1"/>
    <row r="162" spans="6:12" ht="16.5" thickBot="1">
      <c r="F162" s="140" t="s">
        <v>89</v>
      </c>
      <c r="G162" s="313"/>
      <c r="H162" s="314"/>
      <c r="I162" s="314"/>
      <c r="J162" s="314"/>
      <c r="K162" s="314"/>
      <c r="L162" s="315"/>
    </row>
    <row r="163" spans="6:12">
      <c r="F163" s="141" t="s">
        <v>60</v>
      </c>
      <c r="G163" s="142" t="s">
        <v>61</v>
      </c>
      <c r="H163" s="142" t="s">
        <v>62</v>
      </c>
      <c r="I163" s="143" t="s">
        <v>63</v>
      </c>
      <c r="J163" s="142" t="s">
        <v>64</v>
      </c>
      <c r="K163" s="143" t="s">
        <v>65</v>
      </c>
      <c r="L163" s="144" t="s">
        <v>66</v>
      </c>
    </row>
    <row r="164" spans="6:12">
      <c r="F164" s="33"/>
      <c r="G164" s="7"/>
      <c r="H164" s="7"/>
      <c r="I164" s="9"/>
      <c r="J164" s="80">
        <f>+H164*I164</f>
        <v>0</v>
      </c>
      <c r="K164" s="10"/>
      <c r="L164" s="145">
        <f>K164*H164</f>
        <v>0</v>
      </c>
    </row>
    <row r="165" spans="6:12">
      <c r="F165" s="33"/>
      <c r="G165" s="7"/>
      <c r="H165" s="7"/>
      <c r="I165" s="9"/>
      <c r="J165" s="80">
        <f>+H165*I165</f>
        <v>0</v>
      </c>
      <c r="K165" s="10"/>
      <c r="L165" s="145">
        <f t="shared" ref="L165" si="29">K165*H165</f>
        <v>0</v>
      </c>
    </row>
    <row r="166" spans="6:12">
      <c r="F166" s="33"/>
      <c r="G166" s="7"/>
      <c r="H166" s="7"/>
      <c r="I166" s="9"/>
      <c r="J166" s="80">
        <f t="shared" ref="J166:J167" si="30">+H166*I166</f>
        <v>0</v>
      </c>
      <c r="K166" s="10"/>
      <c r="L166" s="145">
        <f>K166*H166</f>
        <v>0</v>
      </c>
    </row>
    <row r="167" spans="6:12">
      <c r="F167" s="33"/>
      <c r="G167" s="7"/>
      <c r="H167" s="7"/>
      <c r="I167" s="9"/>
      <c r="J167" s="80">
        <f t="shared" si="30"/>
        <v>0</v>
      </c>
      <c r="K167" s="10"/>
      <c r="L167" s="145">
        <f t="shared" ref="L167:L174" si="31">K167*H167</f>
        <v>0</v>
      </c>
    </row>
    <row r="168" spans="6:12">
      <c r="F168" s="33"/>
      <c r="G168" s="7"/>
      <c r="H168" s="7"/>
      <c r="I168" s="9"/>
      <c r="J168" s="80">
        <f>+H168*I168</f>
        <v>0</v>
      </c>
      <c r="K168" s="10"/>
      <c r="L168" s="145">
        <f t="shared" si="31"/>
        <v>0</v>
      </c>
    </row>
    <row r="169" spans="6:12">
      <c r="F169" s="33"/>
      <c r="G169" s="7"/>
      <c r="H169" s="7"/>
      <c r="I169" s="9"/>
      <c r="J169" s="80">
        <f t="shared" ref="J169:J178" si="32">+H169*I169</f>
        <v>0</v>
      </c>
      <c r="K169" s="10"/>
      <c r="L169" s="145">
        <f t="shared" si="31"/>
        <v>0</v>
      </c>
    </row>
    <row r="170" spans="6:12">
      <c r="F170" s="33"/>
      <c r="G170" s="7"/>
      <c r="H170" s="7"/>
      <c r="I170" s="9"/>
      <c r="J170" s="80">
        <f t="shared" si="32"/>
        <v>0</v>
      </c>
      <c r="K170" s="10"/>
      <c r="L170" s="145">
        <f t="shared" si="31"/>
        <v>0</v>
      </c>
    </row>
    <row r="171" spans="6:12">
      <c r="F171" s="33"/>
      <c r="G171" s="7"/>
      <c r="H171" s="7"/>
      <c r="I171" s="9"/>
      <c r="J171" s="80">
        <f t="shared" si="32"/>
        <v>0</v>
      </c>
      <c r="K171" s="10"/>
      <c r="L171" s="145">
        <f t="shared" si="31"/>
        <v>0</v>
      </c>
    </row>
    <row r="172" spans="6:12">
      <c r="F172" s="33"/>
      <c r="G172" s="7"/>
      <c r="H172" s="7"/>
      <c r="I172" s="9"/>
      <c r="J172" s="80">
        <f t="shared" si="32"/>
        <v>0</v>
      </c>
      <c r="K172" s="10"/>
      <c r="L172" s="145">
        <f t="shared" si="31"/>
        <v>0</v>
      </c>
    </row>
    <row r="173" spans="6:12">
      <c r="F173" s="33"/>
      <c r="G173" s="7"/>
      <c r="H173" s="7"/>
      <c r="I173" s="9"/>
      <c r="J173" s="80">
        <f t="shared" si="32"/>
        <v>0</v>
      </c>
      <c r="K173" s="10"/>
      <c r="L173" s="145">
        <f t="shared" si="31"/>
        <v>0</v>
      </c>
    </row>
    <row r="174" spans="6:12">
      <c r="F174" s="33"/>
      <c r="G174" s="7"/>
      <c r="H174" s="7"/>
      <c r="I174" s="9"/>
      <c r="J174" s="80">
        <f t="shared" si="32"/>
        <v>0</v>
      </c>
      <c r="K174" s="10"/>
      <c r="L174" s="145">
        <f t="shared" si="31"/>
        <v>0</v>
      </c>
    </row>
    <row r="175" spans="6:12">
      <c r="F175" s="33"/>
      <c r="G175" s="7"/>
      <c r="H175" s="7"/>
      <c r="I175" s="9"/>
      <c r="J175" s="80">
        <f t="shared" si="32"/>
        <v>0</v>
      </c>
      <c r="K175" s="10"/>
      <c r="L175" s="145">
        <f>K175*H175</f>
        <v>0</v>
      </c>
    </row>
    <row r="176" spans="6:12">
      <c r="F176" s="33"/>
      <c r="G176" s="7"/>
      <c r="H176" s="7"/>
      <c r="I176" s="9"/>
      <c r="J176" s="80">
        <f t="shared" si="32"/>
        <v>0</v>
      </c>
      <c r="K176" s="10"/>
      <c r="L176" s="145">
        <f t="shared" ref="L176:L178" si="33">K176*H176</f>
        <v>0</v>
      </c>
    </row>
    <row r="177" spans="6:12">
      <c r="F177" s="33"/>
      <c r="G177" s="7"/>
      <c r="H177" s="7"/>
      <c r="I177" s="9"/>
      <c r="J177" s="80">
        <f t="shared" si="32"/>
        <v>0</v>
      </c>
      <c r="K177" s="10"/>
      <c r="L177" s="145">
        <f t="shared" si="33"/>
        <v>0</v>
      </c>
    </row>
    <row r="178" spans="6:12" ht="16.5" thickBot="1">
      <c r="F178" s="82"/>
      <c r="G178" s="83"/>
      <c r="H178" s="83"/>
      <c r="I178" s="84"/>
      <c r="J178" s="146">
        <f t="shared" si="32"/>
        <v>0</v>
      </c>
      <c r="K178" s="85"/>
      <c r="L178" s="145">
        <f t="shared" si="33"/>
        <v>0</v>
      </c>
    </row>
    <row r="179" spans="6:12">
      <c r="F179" s="304" t="s">
        <v>66</v>
      </c>
      <c r="G179" s="305"/>
      <c r="H179" s="305"/>
      <c r="I179" s="305"/>
      <c r="J179" s="305"/>
      <c r="K179" s="306"/>
      <c r="L179" s="148">
        <f>+SUM(L164:L178)</f>
        <v>0</v>
      </c>
    </row>
    <row r="180" spans="6:12">
      <c r="F180" s="307" t="s">
        <v>212</v>
      </c>
      <c r="G180" s="308"/>
      <c r="H180" s="308"/>
      <c r="I180" s="308"/>
      <c r="J180" s="308"/>
      <c r="K180" s="309"/>
      <c r="L180" s="145">
        <f>+L179*0.05</f>
        <v>0</v>
      </c>
    </row>
    <row r="181" spans="6:12">
      <c r="F181" s="307" t="s">
        <v>80</v>
      </c>
      <c r="G181" s="308"/>
      <c r="H181" s="308"/>
      <c r="I181" s="308"/>
      <c r="J181" s="308"/>
      <c r="K181" s="309"/>
      <c r="L181" s="188">
        <f>+L179+L180</f>
        <v>0</v>
      </c>
    </row>
    <row r="182" spans="6:12">
      <c r="F182" s="307" t="s">
        <v>81</v>
      </c>
      <c r="G182" s="308"/>
      <c r="H182" s="308"/>
      <c r="I182" s="308"/>
      <c r="J182" s="308"/>
      <c r="K182" s="309"/>
      <c r="L182" s="34"/>
    </row>
    <row r="183" spans="6:12" ht="16.5" thickBot="1">
      <c r="F183" s="310" t="s">
        <v>82</v>
      </c>
      <c r="G183" s="311"/>
      <c r="H183" s="311"/>
      <c r="I183" s="311"/>
      <c r="J183" s="311"/>
      <c r="K183" s="312"/>
      <c r="L183" s="188">
        <f>+IFERROR(L181/L182,0)</f>
        <v>0</v>
      </c>
    </row>
    <row r="185" spans="6:12" ht="16.5" thickBot="1"/>
    <row r="186" spans="6:12" ht="16.5" thickBot="1">
      <c r="F186" s="140" t="s">
        <v>90</v>
      </c>
      <c r="G186" s="313"/>
      <c r="H186" s="314"/>
      <c r="I186" s="314"/>
      <c r="J186" s="314"/>
      <c r="K186" s="314"/>
      <c r="L186" s="315"/>
    </row>
    <row r="187" spans="6:12">
      <c r="F187" s="141" t="s">
        <v>60</v>
      </c>
      <c r="G187" s="142" t="s">
        <v>61</v>
      </c>
      <c r="H187" s="142" t="s">
        <v>62</v>
      </c>
      <c r="I187" s="143" t="s">
        <v>63</v>
      </c>
      <c r="J187" s="142" t="s">
        <v>64</v>
      </c>
      <c r="K187" s="143" t="s">
        <v>65</v>
      </c>
      <c r="L187" s="144" t="s">
        <v>66</v>
      </c>
    </row>
    <row r="188" spans="6:12">
      <c r="F188" s="33"/>
      <c r="G188" s="7"/>
      <c r="H188" s="7"/>
      <c r="I188" s="9"/>
      <c r="J188" s="80">
        <f>+H188*I188</f>
        <v>0</v>
      </c>
      <c r="K188" s="10"/>
      <c r="L188" s="145">
        <f>K188*H188</f>
        <v>0</v>
      </c>
    </row>
    <row r="189" spans="6:12">
      <c r="F189" s="33"/>
      <c r="G189" s="7"/>
      <c r="H189" s="7"/>
      <c r="I189" s="9"/>
      <c r="J189" s="80">
        <f>+H189*I189</f>
        <v>0</v>
      </c>
      <c r="K189" s="10"/>
      <c r="L189" s="145">
        <f t="shared" ref="L189" si="34">K189*H189</f>
        <v>0</v>
      </c>
    </row>
    <row r="190" spans="6:12">
      <c r="F190" s="33"/>
      <c r="G190" s="7"/>
      <c r="H190" s="7"/>
      <c r="I190" s="9"/>
      <c r="J190" s="80">
        <f t="shared" ref="J190:J191" si="35">+H190*I190</f>
        <v>0</v>
      </c>
      <c r="K190" s="10"/>
      <c r="L190" s="145">
        <f>K190*H190</f>
        <v>0</v>
      </c>
    </row>
    <row r="191" spans="6:12">
      <c r="F191" s="33"/>
      <c r="G191" s="7"/>
      <c r="H191" s="7"/>
      <c r="I191" s="9"/>
      <c r="J191" s="80">
        <f t="shared" si="35"/>
        <v>0</v>
      </c>
      <c r="K191" s="10"/>
      <c r="L191" s="145">
        <f t="shared" ref="L191:L198" si="36">K191*H191</f>
        <v>0</v>
      </c>
    </row>
    <row r="192" spans="6:12">
      <c r="F192" s="33"/>
      <c r="G192" s="7"/>
      <c r="H192" s="7"/>
      <c r="I192" s="9"/>
      <c r="J192" s="80">
        <f>+H192*I192</f>
        <v>0</v>
      </c>
      <c r="K192" s="10"/>
      <c r="L192" s="145">
        <f t="shared" si="36"/>
        <v>0</v>
      </c>
    </row>
    <row r="193" spans="6:12">
      <c r="F193" s="33"/>
      <c r="G193" s="7"/>
      <c r="H193" s="7"/>
      <c r="I193" s="9"/>
      <c r="J193" s="80">
        <f t="shared" ref="J193:J202" si="37">+H193*I193</f>
        <v>0</v>
      </c>
      <c r="K193" s="10"/>
      <c r="L193" s="145">
        <f t="shared" si="36"/>
        <v>0</v>
      </c>
    </row>
    <row r="194" spans="6:12">
      <c r="F194" s="33"/>
      <c r="G194" s="7"/>
      <c r="H194" s="7"/>
      <c r="I194" s="9"/>
      <c r="J194" s="80">
        <f t="shared" si="37"/>
        <v>0</v>
      </c>
      <c r="K194" s="10"/>
      <c r="L194" s="145">
        <f t="shared" si="36"/>
        <v>0</v>
      </c>
    </row>
    <row r="195" spans="6:12">
      <c r="F195" s="33"/>
      <c r="G195" s="7"/>
      <c r="H195" s="7"/>
      <c r="I195" s="9"/>
      <c r="J195" s="80">
        <f t="shared" si="37"/>
        <v>0</v>
      </c>
      <c r="K195" s="10"/>
      <c r="L195" s="145">
        <f t="shared" si="36"/>
        <v>0</v>
      </c>
    </row>
    <row r="196" spans="6:12">
      <c r="F196" s="33"/>
      <c r="G196" s="7"/>
      <c r="H196" s="7"/>
      <c r="I196" s="9"/>
      <c r="J196" s="80">
        <f t="shared" si="37"/>
        <v>0</v>
      </c>
      <c r="K196" s="10"/>
      <c r="L196" s="145">
        <f t="shared" si="36"/>
        <v>0</v>
      </c>
    </row>
    <row r="197" spans="6:12">
      <c r="F197" s="33"/>
      <c r="G197" s="7"/>
      <c r="H197" s="7"/>
      <c r="I197" s="9"/>
      <c r="J197" s="80">
        <f t="shared" si="37"/>
        <v>0</v>
      </c>
      <c r="K197" s="10"/>
      <c r="L197" s="145">
        <f t="shared" si="36"/>
        <v>0</v>
      </c>
    </row>
    <row r="198" spans="6:12">
      <c r="F198" s="33"/>
      <c r="G198" s="7"/>
      <c r="H198" s="7"/>
      <c r="I198" s="9"/>
      <c r="J198" s="80">
        <f t="shared" si="37"/>
        <v>0</v>
      </c>
      <c r="K198" s="10"/>
      <c r="L198" s="145">
        <f t="shared" si="36"/>
        <v>0</v>
      </c>
    </row>
    <row r="199" spans="6:12">
      <c r="F199" s="33"/>
      <c r="G199" s="7"/>
      <c r="H199" s="7"/>
      <c r="I199" s="9"/>
      <c r="J199" s="80">
        <f t="shared" si="37"/>
        <v>0</v>
      </c>
      <c r="K199" s="10"/>
      <c r="L199" s="145">
        <f>K199*H199</f>
        <v>0</v>
      </c>
    </row>
    <row r="200" spans="6:12">
      <c r="F200" s="33"/>
      <c r="G200" s="7"/>
      <c r="H200" s="7"/>
      <c r="I200" s="9"/>
      <c r="J200" s="80">
        <f t="shared" si="37"/>
        <v>0</v>
      </c>
      <c r="K200" s="10"/>
      <c r="L200" s="145">
        <f t="shared" ref="L200:L202" si="38">K200*H200</f>
        <v>0</v>
      </c>
    </row>
    <row r="201" spans="6:12">
      <c r="F201" s="33"/>
      <c r="G201" s="7"/>
      <c r="H201" s="7"/>
      <c r="I201" s="9"/>
      <c r="J201" s="80">
        <f t="shared" si="37"/>
        <v>0</v>
      </c>
      <c r="K201" s="10"/>
      <c r="L201" s="145">
        <f t="shared" si="38"/>
        <v>0</v>
      </c>
    </row>
    <row r="202" spans="6:12" ht="16.5" thickBot="1">
      <c r="F202" s="82"/>
      <c r="G202" s="83"/>
      <c r="H202" s="83"/>
      <c r="I202" s="84"/>
      <c r="J202" s="146">
        <f t="shared" si="37"/>
        <v>0</v>
      </c>
      <c r="K202" s="85"/>
      <c r="L202" s="145">
        <f t="shared" si="38"/>
        <v>0</v>
      </c>
    </row>
    <row r="203" spans="6:12">
      <c r="F203" s="304" t="s">
        <v>66</v>
      </c>
      <c r="G203" s="305"/>
      <c r="H203" s="305"/>
      <c r="I203" s="305"/>
      <c r="J203" s="305"/>
      <c r="K203" s="306"/>
      <c r="L203" s="148">
        <f>+SUM(L188:L202)</f>
        <v>0</v>
      </c>
    </row>
    <row r="204" spans="6:12">
      <c r="F204" s="307" t="s">
        <v>212</v>
      </c>
      <c r="G204" s="308"/>
      <c r="H204" s="308"/>
      <c r="I204" s="308"/>
      <c r="J204" s="308"/>
      <c r="K204" s="309"/>
      <c r="L204" s="145">
        <f>+L203*0.05</f>
        <v>0</v>
      </c>
    </row>
    <row r="205" spans="6:12">
      <c r="F205" s="307" t="s">
        <v>80</v>
      </c>
      <c r="G205" s="308"/>
      <c r="H205" s="308"/>
      <c r="I205" s="308"/>
      <c r="J205" s="308"/>
      <c r="K205" s="309"/>
      <c r="L205" s="188">
        <f>+L203+L204</f>
        <v>0</v>
      </c>
    </row>
    <row r="206" spans="6:12">
      <c r="F206" s="307" t="s">
        <v>81</v>
      </c>
      <c r="G206" s="308"/>
      <c r="H206" s="308"/>
      <c r="I206" s="308"/>
      <c r="J206" s="308"/>
      <c r="K206" s="309"/>
      <c r="L206" s="34"/>
    </row>
    <row r="207" spans="6:12" ht="16.5" thickBot="1">
      <c r="F207" s="310" t="s">
        <v>82</v>
      </c>
      <c r="G207" s="311"/>
      <c r="H207" s="311"/>
      <c r="I207" s="311"/>
      <c r="J207" s="311"/>
      <c r="K207" s="312"/>
      <c r="L207" s="188">
        <f>+IFERROR(L205/L206,0)</f>
        <v>0</v>
      </c>
    </row>
    <row r="209" spans="6:12" ht="16.5" thickBot="1"/>
    <row r="210" spans="6:12" ht="16.5" thickBot="1">
      <c r="F210" s="140" t="s">
        <v>91</v>
      </c>
      <c r="G210" s="313"/>
      <c r="H210" s="314"/>
      <c r="I210" s="314"/>
      <c r="J210" s="314"/>
      <c r="K210" s="314"/>
      <c r="L210" s="315"/>
    </row>
    <row r="211" spans="6:12">
      <c r="F211" s="141" t="s">
        <v>60</v>
      </c>
      <c r="G211" s="142" t="s">
        <v>61</v>
      </c>
      <c r="H211" s="142" t="s">
        <v>62</v>
      </c>
      <c r="I211" s="143" t="s">
        <v>63</v>
      </c>
      <c r="J211" s="142" t="s">
        <v>64</v>
      </c>
      <c r="K211" s="143" t="s">
        <v>65</v>
      </c>
      <c r="L211" s="144" t="s">
        <v>66</v>
      </c>
    </row>
    <row r="212" spans="6:12">
      <c r="F212" s="33"/>
      <c r="G212" s="7"/>
      <c r="H212" s="7"/>
      <c r="I212" s="9"/>
      <c r="J212" s="80">
        <f>+H212*I212</f>
        <v>0</v>
      </c>
      <c r="K212" s="10"/>
      <c r="L212" s="145">
        <f>K212*H212</f>
        <v>0</v>
      </c>
    </row>
    <row r="213" spans="6:12">
      <c r="F213" s="33"/>
      <c r="G213" s="7"/>
      <c r="H213" s="7"/>
      <c r="I213" s="9"/>
      <c r="J213" s="80">
        <f>+H213*I213</f>
        <v>0</v>
      </c>
      <c r="K213" s="10"/>
      <c r="L213" s="145">
        <f t="shared" ref="L213" si="39">K213*H213</f>
        <v>0</v>
      </c>
    </row>
    <row r="214" spans="6:12">
      <c r="F214" s="33"/>
      <c r="G214" s="7"/>
      <c r="H214" s="7"/>
      <c r="I214" s="9"/>
      <c r="J214" s="80">
        <f t="shared" ref="J214:J215" si="40">+H214*I214</f>
        <v>0</v>
      </c>
      <c r="K214" s="10"/>
      <c r="L214" s="145">
        <f>K214*H214</f>
        <v>0</v>
      </c>
    </row>
    <row r="215" spans="6:12">
      <c r="F215" s="33"/>
      <c r="G215" s="7"/>
      <c r="H215" s="7"/>
      <c r="I215" s="9"/>
      <c r="J215" s="80">
        <f t="shared" si="40"/>
        <v>0</v>
      </c>
      <c r="K215" s="10"/>
      <c r="L215" s="145">
        <f t="shared" ref="L215:L222" si="41">K215*H215</f>
        <v>0</v>
      </c>
    </row>
    <row r="216" spans="6:12">
      <c r="F216" s="33"/>
      <c r="G216" s="7"/>
      <c r="H216" s="7"/>
      <c r="I216" s="9"/>
      <c r="J216" s="80">
        <f>+H216*I216</f>
        <v>0</v>
      </c>
      <c r="K216" s="10"/>
      <c r="L216" s="145">
        <f t="shared" si="41"/>
        <v>0</v>
      </c>
    </row>
    <row r="217" spans="6:12">
      <c r="F217" s="33"/>
      <c r="G217" s="7"/>
      <c r="H217" s="7"/>
      <c r="I217" s="9"/>
      <c r="J217" s="80">
        <f t="shared" ref="J217:J226" si="42">+H217*I217</f>
        <v>0</v>
      </c>
      <c r="K217" s="10"/>
      <c r="L217" s="145">
        <f t="shared" si="41"/>
        <v>0</v>
      </c>
    </row>
    <row r="218" spans="6:12">
      <c r="F218" s="33"/>
      <c r="G218" s="7"/>
      <c r="H218" s="7"/>
      <c r="I218" s="9"/>
      <c r="J218" s="80">
        <f t="shared" si="42"/>
        <v>0</v>
      </c>
      <c r="K218" s="10"/>
      <c r="L218" s="145">
        <f t="shared" si="41"/>
        <v>0</v>
      </c>
    </row>
    <row r="219" spans="6:12">
      <c r="F219" s="33"/>
      <c r="G219" s="7"/>
      <c r="H219" s="7"/>
      <c r="I219" s="9"/>
      <c r="J219" s="80">
        <f t="shared" si="42"/>
        <v>0</v>
      </c>
      <c r="K219" s="10"/>
      <c r="L219" s="145">
        <f t="shared" si="41"/>
        <v>0</v>
      </c>
    </row>
    <row r="220" spans="6:12">
      <c r="F220" s="33"/>
      <c r="G220" s="7"/>
      <c r="H220" s="7"/>
      <c r="I220" s="9"/>
      <c r="J220" s="80">
        <f t="shared" si="42"/>
        <v>0</v>
      </c>
      <c r="K220" s="10"/>
      <c r="L220" s="145">
        <f t="shared" si="41"/>
        <v>0</v>
      </c>
    </row>
    <row r="221" spans="6:12">
      <c r="F221" s="33"/>
      <c r="G221" s="7"/>
      <c r="H221" s="7"/>
      <c r="I221" s="9"/>
      <c r="J221" s="80">
        <f t="shared" si="42"/>
        <v>0</v>
      </c>
      <c r="K221" s="10"/>
      <c r="L221" s="145">
        <f t="shared" si="41"/>
        <v>0</v>
      </c>
    </row>
    <row r="222" spans="6:12">
      <c r="F222" s="33"/>
      <c r="G222" s="7"/>
      <c r="H222" s="7"/>
      <c r="I222" s="9"/>
      <c r="J222" s="80">
        <f t="shared" si="42"/>
        <v>0</v>
      </c>
      <c r="K222" s="10"/>
      <c r="L222" s="145">
        <f t="shared" si="41"/>
        <v>0</v>
      </c>
    </row>
    <row r="223" spans="6:12">
      <c r="F223" s="33"/>
      <c r="G223" s="7"/>
      <c r="H223" s="7"/>
      <c r="I223" s="9"/>
      <c r="J223" s="80">
        <f t="shared" si="42"/>
        <v>0</v>
      </c>
      <c r="K223" s="10"/>
      <c r="L223" s="145">
        <f>K223*H223</f>
        <v>0</v>
      </c>
    </row>
    <row r="224" spans="6:12">
      <c r="F224" s="33"/>
      <c r="G224" s="7"/>
      <c r="H224" s="7"/>
      <c r="I224" s="9"/>
      <c r="J224" s="80">
        <f t="shared" si="42"/>
        <v>0</v>
      </c>
      <c r="K224" s="10"/>
      <c r="L224" s="145">
        <f t="shared" ref="L224:L226" si="43">K224*H224</f>
        <v>0</v>
      </c>
    </row>
    <row r="225" spans="6:12">
      <c r="F225" s="33"/>
      <c r="G225" s="7"/>
      <c r="H225" s="7"/>
      <c r="I225" s="9"/>
      <c r="J225" s="80">
        <f t="shared" si="42"/>
        <v>0</v>
      </c>
      <c r="K225" s="10"/>
      <c r="L225" s="145">
        <f t="shared" si="43"/>
        <v>0</v>
      </c>
    </row>
    <row r="226" spans="6:12" ht="16.5" thickBot="1">
      <c r="F226" s="82"/>
      <c r="G226" s="83"/>
      <c r="H226" s="83"/>
      <c r="I226" s="84"/>
      <c r="J226" s="146">
        <f t="shared" si="42"/>
        <v>0</v>
      </c>
      <c r="K226" s="85"/>
      <c r="L226" s="145">
        <f t="shared" si="43"/>
        <v>0</v>
      </c>
    </row>
    <row r="227" spans="6:12">
      <c r="F227" s="304" t="s">
        <v>66</v>
      </c>
      <c r="G227" s="305"/>
      <c r="H227" s="305"/>
      <c r="I227" s="305"/>
      <c r="J227" s="305"/>
      <c r="K227" s="306"/>
      <c r="L227" s="148">
        <f>+SUM(L212:L226)</f>
        <v>0</v>
      </c>
    </row>
    <row r="228" spans="6:12">
      <c r="F228" s="307" t="s">
        <v>212</v>
      </c>
      <c r="G228" s="308"/>
      <c r="H228" s="308"/>
      <c r="I228" s="308"/>
      <c r="J228" s="308"/>
      <c r="K228" s="309"/>
      <c r="L228" s="145">
        <f>+L227*0.05</f>
        <v>0</v>
      </c>
    </row>
    <row r="229" spans="6:12">
      <c r="F229" s="307" t="s">
        <v>80</v>
      </c>
      <c r="G229" s="308"/>
      <c r="H229" s="308"/>
      <c r="I229" s="308"/>
      <c r="J229" s="308"/>
      <c r="K229" s="309"/>
      <c r="L229" s="188">
        <f>+L227+L228</f>
        <v>0</v>
      </c>
    </row>
    <row r="230" spans="6:12">
      <c r="F230" s="307" t="s">
        <v>81</v>
      </c>
      <c r="G230" s="308"/>
      <c r="H230" s="308"/>
      <c r="I230" s="308"/>
      <c r="J230" s="308"/>
      <c r="K230" s="309"/>
      <c r="L230" s="34"/>
    </row>
    <row r="231" spans="6:12" ht="16.5" thickBot="1">
      <c r="F231" s="310" t="s">
        <v>82</v>
      </c>
      <c r="G231" s="311"/>
      <c r="H231" s="311"/>
      <c r="I231" s="311"/>
      <c r="J231" s="311"/>
      <c r="K231" s="312"/>
      <c r="L231" s="188">
        <f>+IFERROR(L229/L230,0)</f>
        <v>0</v>
      </c>
    </row>
    <row r="233" spans="6:12" ht="16.5" thickBot="1"/>
    <row r="234" spans="6:12" ht="16.5" thickBot="1">
      <c r="F234" s="140" t="s">
        <v>92</v>
      </c>
      <c r="G234" s="313"/>
      <c r="H234" s="314"/>
      <c r="I234" s="314"/>
      <c r="J234" s="314"/>
      <c r="K234" s="314"/>
      <c r="L234" s="315"/>
    </row>
    <row r="235" spans="6:12">
      <c r="F235" s="141" t="s">
        <v>60</v>
      </c>
      <c r="G235" s="142" t="s">
        <v>61</v>
      </c>
      <c r="H235" s="142" t="s">
        <v>62</v>
      </c>
      <c r="I235" s="143" t="s">
        <v>63</v>
      </c>
      <c r="J235" s="142" t="s">
        <v>64</v>
      </c>
      <c r="K235" s="143" t="s">
        <v>65</v>
      </c>
      <c r="L235" s="144" t="s">
        <v>66</v>
      </c>
    </row>
    <row r="236" spans="6:12">
      <c r="F236" s="33"/>
      <c r="G236" s="7"/>
      <c r="H236" s="7"/>
      <c r="I236" s="9"/>
      <c r="J236" s="80">
        <f>+H236*I236</f>
        <v>0</v>
      </c>
      <c r="K236" s="10"/>
      <c r="L236" s="145">
        <f>K236*H236</f>
        <v>0</v>
      </c>
    </row>
    <row r="237" spans="6:12">
      <c r="F237" s="33"/>
      <c r="G237" s="7"/>
      <c r="H237" s="7"/>
      <c r="I237" s="9"/>
      <c r="J237" s="80">
        <f>+H237*I237</f>
        <v>0</v>
      </c>
      <c r="K237" s="10"/>
      <c r="L237" s="145">
        <f t="shared" ref="L237" si="44">K237*H237</f>
        <v>0</v>
      </c>
    </row>
    <row r="238" spans="6:12">
      <c r="F238" s="33"/>
      <c r="G238" s="7"/>
      <c r="H238" s="7"/>
      <c r="I238" s="9"/>
      <c r="J238" s="80">
        <f t="shared" ref="J238:J239" si="45">+H238*I238</f>
        <v>0</v>
      </c>
      <c r="K238" s="10"/>
      <c r="L238" s="145">
        <f>K238*H238</f>
        <v>0</v>
      </c>
    </row>
    <row r="239" spans="6:12">
      <c r="F239" s="33"/>
      <c r="G239" s="7"/>
      <c r="H239" s="7"/>
      <c r="I239" s="9"/>
      <c r="J239" s="80">
        <f t="shared" si="45"/>
        <v>0</v>
      </c>
      <c r="K239" s="10"/>
      <c r="L239" s="145">
        <f t="shared" ref="L239:L246" si="46">K239*H239</f>
        <v>0</v>
      </c>
    </row>
    <row r="240" spans="6:12">
      <c r="F240" s="33"/>
      <c r="G240" s="7"/>
      <c r="H240" s="7"/>
      <c r="I240" s="9"/>
      <c r="J240" s="80">
        <f>+H240*I240</f>
        <v>0</v>
      </c>
      <c r="K240" s="10"/>
      <c r="L240" s="145">
        <f t="shared" si="46"/>
        <v>0</v>
      </c>
    </row>
    <row r="241" spans="6:12">
      <c r="F241" s="33"/>
      <c r="G241" s="7"/>
      <c r="H241" s="7"/>
      <c r="I241" s="9"/>
      <c r="J241" s="80">
        <f t="shared" ref="J241:J250" si="47">+H241*I241</f>
        <v>0</v>
      </c>
      <c r="K241" s="10"/>
      <c r="L241" s="145">
        <f t="shared" si="46"/>
        <v>0</v>
      </c>
    </row>
    <row r="242" spans="6:12">
      <c r="F242" s="33"/>
      <c r="G242" s="7"/>
      <c r="H242" s="7"/>
      <c r="I242" s="9"/>
      <c r="J242" s="80">
        <f t="shared" si="47"/>
        <v>0</v>
      </c>
      <c r="K242" s="10"/>
      <c r="L242" s="145">
        <f t="shared" si="46"/>
        <v>0</v>
      </c>
    </row>
    <row r="243" spans="6:12">
      <c r="F243" s="33"/>
      <c r="G243" s="7"/>
      <c r="H243" s="7"/>
      <c r="I243" s="9"/>
      <c r="J243" s="80">
        <f t="shared" si="47"/>
        <v>0</v>
      </c>
      <c r="K243" s="10"/>
      <c r="L243" s="145">
        <f t="shared" si="46"/>
        <v>0</v>
      </c>
    </row>
    <row r="244" spans="6:12">
      <c r="F244" s="33"/>
      <c r="G244" s="7"/>
      <c r="H244" s="7"/>
      <c r="I244" s="9"/>
      <c r="J244" s="80">
        <f t="shared" si="47"/>
        <v>0</v>
      </c>
      <c r="K244" s="10"/>
      <c r="L244" s="145">
        <f t="shared" si="46"/>
        <v>0</v>
      </c>
    </row>
    <row r="245" spans="6:12">
      <c r="F245" s="33"/>
      <c r="G245" s="7"/>
      <c r="H245" s="7"/>
      <c r="I245" s="9"/>
      <c r="J245" s="80">
        <f t="shared" si="47"/>
        <v>0</v>
      </c>
      <c r="K245" s="10"/>
      <c r="L245" s="145">
        <f t="shared" si="46"/>
        <v>0</v>
      </c>
    </row>
    <row r="246" spans="6:12">
      <c r="F246" s="33"/>
      <c r="G246" s="7"/>
      <c r="H246" s="7"/>
      <c r="I246" s="9"/>
      <c r="J246" s="80">
        <f t="shared" si="47"/>
        <v>0</v>
      </c>
      <c r="K246" s="10"/>
      <c r="L246" s="145">
        <f t="shared" si="46"/>
        <v>0</v>
      </c>
    </row>
    <row r="247" spans="6:12">
      <c r="F247" s="33"/>
      <c r="G247" s="7"/>
      <c r="H247" s="7"/>
      <c r="I247" s="9"/>
      <c r="J247" s="80">
        <f t="shared" si="47"/>
        <v>0</v>
      </c>
      <c r="K247" s="10"/>
      <c r="L247" s="145">
        <f>K247*H247</f>
        <v>0</v>
      </c>
    </row>
    <row r="248" spans="6:12">
      <c r="F248" s="33"/>
      <c r="G248" s="7"/>
      <c r="H248" s="7"/>
      <c r="I248" s="9"/>
      <c r="J248" s="80">
        <f t="shared" si="47"/>
        <v>0</v>
      </c>
      <c r="K248" s="10"/>
      <c r="L248" s="145">
        <f t="shared" ref="L248:L250" si="48">K248*H248</f>
        <v>0</v>
      </c>
    </row>
    <row r="249" spans="6:12">
      <c r="F249" s="33"/>
      <c r="G249" s="7"/>
      <c r="H249" s="7"/>
      <c r="I249" s="9"/>
      <c r="J249" s="80">
        <f t="shared" si="47"/>
        <v>0</v>
      </c>
      <c r="K249" s="10"/>
      <c r="L249" s="145">
        <f t="shared" si="48"/>
        <v>0</v>
      </c>
    </row>
    <row r="250" spans="6:12" ht="16.5" thickBot="1">
      <c r="F250" s="82"/>
      <c r="G250" s="83"/>
      <c r="H250" s="83"/>
      <c r="I250" s="84"/>
      <c r="J250" s="146">
        <f t="shared" si="47"/>
        <v>0</v>
      </c>
      <c r="K250" s="85"/>
      <c r="L250" s="145">
        <f t="shared" si="48"/>
        <v>0</v>
      </c>
    </row>
    <row r="251" spans="6:12">
      <c r="F251" s="304" t="s">
        <v>66</v>
      </c>
      <c r="G251" s="305"/>
      <c r="H251" s="305"/>
      <c r="I251" s="305"/>
      <c r="J251" s="305"/>
      <c r="K251" s="306"/>
      <c r="L251" s="148">
        <f>+SUM(L236:L250)</f>
        <v>0</v>
      </c>
    </row>
    <row r="252" spans="6:12">
      <c r="F252" s="307" t="s">
        <v>212</v>
      </c>
      <c r="G252" s="308"/>
      <c r="H252" s="308"/>
      <c r="I252" s="308"/>
      <c r="J252" s="308"/>
      <c r="K252" s="309"/>
      <c r="L252" s="145">
        <f>+L251*0.05</f>
        <v>0</v>
      </c>
    </row>
    <row r="253" spans="6:12">
      <c r="F253" s="307" t="s">
        <v>80</v>
      </c>
      <c r="G253" s="308"/>
      <c r="H253" s="308"/>
      <c r="I253" s="308"/>
      <c r="J253" s="308"/>
      <c r="K253" s="309"/>
      <c r="L253" s="188">
        <f>+L251+L252</f>
        <v>0</v>
      </c>
    </row>
    <row r="254" spans="6:12">
      <c r="F254" s="307" t="s">
        <v>81</v>
      </c>
      <c r="G254" s="308"/>
      <c r="H254" s="308"/>
      <c r="I254" s="308"/>
      <c r="J254" s="308"/>
      <c r="K254" s="309"/>
      <c r="L254" s="34"/>
    </row>
    <row r="255" spans="6:12" ht="16.5" thickBot="1">
      <c r="F255" s="310" t="s">
        <v>82</v>
      </c>
      <c r="G255" s="311"/>
      <c r="H255" s="311"/>
      <c r="I255" s="311"/>
      <c r="J255" s="311"/>
      <c r="K255" s="312"/>
      <c r="L255" s="188">
        <f>+IFERROR(L253/L254,0)</f>
        <v>0</v>
      </c>
    </row>
    <row r="257" spans="6:12" ht="16.5" thickBot="1"/>
    <row r="258" spans="6:12" ht="16.5" thickBot="1">
      <c r="F258" s="140" t="s">
        <v>93</v>
      </c>
      <c r="G258" s="313"/>
      <c r="H258" s="314"/>
      <c r="I258" s="314"/>
      <c r="J258" s="314"/>
      <c r="K258" s="314"/>
      <c r="L258" s="315"/>
    </row>
    <row r="259" spans="6:12">
      <c r="F259" s="141" t="s">
        <v>60</v>
      </c>
      <c r="G259" s="142" t="s">
        <v>61</v>
      </c>
      <c r="H259" s="142" t="s">
        <v>62</v>
      </c>
      <c r="I259" s="143" t="s">
        <v>63</v>
      </c>
      <c r="J259" s="142" t="s">
        <v>64</v>
      </c>
      <c r="K259" s="143" t="s">
        <v>65</v>
      </c>
      <c r="L259" s="144" t="s">
        <v>66</v>
      </c>
    </row>
    <row r="260" spans="6:12">
      <c r="F260" s="33"/>
      <c r="G260" s="7"/>
      <c r="H260" s="7"/>
      <c r="I260" s="9"/>
      <c r="J260" s="80">
        <f>+H260*I260</f>
        <v>0</v>
      </c>
      <c r="K260" s="10"/>
      <c r="L260" s="145">
        <f>K260*H260</f>
        <v>0</v>
      </c>
    </row>
    <row r="261" spans="6:12">
      <c r="F261" s="33"/>
      <c r="G261" s="7"/>
      <c r="H261" s="7"/>
      <c r="I261" s="9"/>
      <c r="J261" s="80">
        <f>+H261*I261</f>
        <v>0</v>
      </c>
      <c r="K261" s="10"/>
      <c r="L261" s="145">
        <f t="shared" ref="L261" si="49">K261*H261</f>
        <v>0</v>
      </c>
    </row>
    <row r="262" spans="6:12">
      <c r="F262" s="33"/>
      <c r="G262" s="7"/>
      <c r="H262" s="7"/>
      <c r="I262" s="9"/>
      <c r="J262" s="80">
        <f t="shared" ref="J262:J263" si="50">+H262*I262</f>
        <v>0</v>
      </c>
      <c r="K262" s="10"/>
      <c r="L262" s="145">
        <f>K262*H262</f>
        <v>0</v>
      </c>
    </row>
    <row r="263" spans="6:12">
      <c r="F263" s="33"/>
      <c r="G263" s="7"/>
      <c r="H263" s="7"/>
      <c r="I263" s="9"/>
      <c r="J263" s="80">
        <f t="shared" si="50"/>
        <v>0</v>
      </c>
      <c r="K263" s="10"/>
      <c r="L263" s="145">
        <f t="shared" ref="L263:L270" si="51">K263*H263</f>
        <v>0</v>
      </c>
    </row>
    <row r="264" spans="6:12">
      <c r="F264" s="33"/>
      <c r="G264" s="7"/>
      <c r="H264" s="7"/>
      <c r="I264" s="9"/>
      <c r="J264" s="80">
        <f>+H264*I264</f>
        <v>0</v>
      </c>
      <c r="K264" s="10"/>
      <c r="L264" s="145">
        <f t="shared" si="51"/>
        <v>0</v>
      </c>
    </row>
    <row r="265" spans="6:12">
      <c r="F265" s="33"/>
      <c r="G265" s="7"/>
      <c r="H265" s="7"/>
      <c r="I265" s="9"/>
      <c r="J265" s="80">
        <f t="shared" ref="J265:J274" si="52">+H265*I265</f>
        <v>0</v>
      </c>
      <c r="K265" s="10"/>
      <c r="L265" s="145">
        <f t="shared" si="51"/>
        <v>0</v>
      </c>
    </row>
    <row r="266" spans="6:12">
      <c r="F266" s="33"/>
      <c r="G266" s="7"/>
      <c r="H266" s="7"/>
      <c r="I266" s="9"/>
      <c r="J266" s="80">
        <f t="shared" si="52"/>
        <v>0</v>
      </c>
      <c r="K266" s="10"/>
      <c r="L266" s="145">
        <f t="shared" si="51"/>
        <v>0</v>
      </c>
    </row>
    <row r="267" spans="6:12">
      <c r="F267" s="33"/>
      <c r="G267" s="7"/>
      <c r="H267" s="7"/>
      <c r="I267" s="9"/>
      <c r="J267" s="80">
        <f t="shared" si="52"/>
        <v>0</v>
      </c>
      <c r="K267" s="10"/>
      <c r="L267" s="145">
        <f t="shared" si="51"/>
        <v>0</v>
      </c>
    </row>
    <row r="268" spans="6:12">
      <c r="F268" s="33"/>
      <c r="G268" s="7"/>
      <c r="H268" s="7"/>
      <c r="I268" s="9"/>
      <c r="J268" s="80">
        <f t="shared" si="52"/>
        <v>0</v>
      </c>
      <c r="K268" s="10"/>
      <c r="L268" s="145">
        <f t="shared" si="51"/>
        <v>0</v>
      </c>
    </row>
    <row r="269" spans="6:12">
      <c r="F269" s="33"/>
      <c r="G269" s="7"/>
      <c r="H269" s="7"/>
      <c r="I269" s="9"/>
      <c r="J269" s="80">
        <f t="shared" si="52"/>
        <v>0</v>
      </c>
      <c r="K269" s="10"/>
      <c r="L269" s="145">
        <f t="shared" si="51"/>
        <v>0</v>
      </c>
    </row>
    <row r="270" spans="6:12">
      <c r="F270" s="33"/>
      <c r="G270" s="7"/>
      <c r="H270" s="7"/>
      <c r="I270" s="9"/>
      <c r="J270" s="80">
        <f t="shared" si="52"/>
        <v>0</v>
      </c>
      <c r="K270" s="10"/>
      <c r="L270" s="145">
        <f t="shared" si="51"/>
        <v>0</v>
      </c>
    </row>
    <row r="271" spans="6:12">
      <c r="F271" s="33"/>
      <c r="G271" s="7"/>
      <c r="H271" s="7"/>
      <c r="I271" s="9"/>
      <c r="J271" s="80">
        <f t="shared" si="52"/>
        <v>0</v>
      </c>
      <c r="K271" s="10"/>
      <c r="L271" s="145">
        <f>K271*H271</f>
        <v>0</v>
      </c>
    </row>
    <row r="272" spans="6:12">
      <c r="F272" s="33"/>
      <c r="G272" s="7"/>
      <c r="H272" s="7"/>
      <c r="I272" s="9"/>
      <c r="J272" s="80">
        <f t="shared" si="52"/>
        <v>0</v>
      </c>
      <c r="K272" s="10"/>
      <c r="L272" s="145">
        <f t="shared" ref="L272:L274" si="53">K272*H272</f>
        <v>0</v>
      </c>
    </row>
    <row r="273" spans="6:12">
      <c r="F273" s="33"/>
      <c r="G273" s="7"/>
      <c r="H273" s="7"/>
      <c r="I273" s="9"/>
      <c r="J273" s="80">
        <f t="shared" si="52"/>
        <v>0</v>
      </c>
      <c r="K273" s="10"/>
      <c r="L273" s="145">
        <f t="shared" si="53"/>
        <v>0</v>
      </c>
    </row>
    <row r="274" spans="6:12" ht="16.5" thickBot="1">
      <c r="F274" s="82"/>
      <c r="G274" s="83"/>
      <c r="H274" s="83"/>
      <c r="I274" s="84"/>
      <c r="J274" s="146">
        <f t="shared" si="52"/>
        <v>0</v>
      </c>
      <c r="K274" s="85"/>
      <c r="L274" s="145">
        <f t="shared" si="53"/>
        <v>0</v>
      </c>
    </row>
    <row r="275" spans="6:12">
      <c r="F275" s="304" t="s">
        <v>66</v>
      </c>
      <c r="G275" s="305"/>
      <c r="H275" s="305"/>
      <c r="I275" s="305"/>
      <c r="J275" s="305"/>
      <c r="K275" s="306"/>
      <c r="L275" s="148">
        <f>+SUM(L260:L274)</f>
        <v>0</v>
      </c>
    </row>
    <row r="276" spans="6:12">
      <c r="F276" s="307" t="s">
        <v>212</v>
      </c>
      <c r="G276" s="308"/>
      <c r="H276" s="308"/>
      <c r="I276" s="308"/>
      <c r="J276" s="308"/>
      <c r="K276" s="309"/>
      <c r="L276" s="145">
        <f>+L275*0.05</f>
        <v>0</v>
      </c>
    </row>
    <row r="277" spans="6:12">
      <c r="F277" s="307" t="s">
        <v>80</v>
      </c>
      <c r="G277" s="308"/>
      <c r="H277" s="308"/>
      <c r="I277" s="308"/>
      <c r="J277" s="308"/>
      <c r="K277" s="309"/>
      <c r="L277" s="188">
        <f>+L275+L276</f>
        <v>0</v>
      </c>
    </row>
    <row r="278" spans="6:12">
      <c r="F278" s="307" t="s">
        <v>81</v>
      </c>
      <c r="G278" s="308"/>
      <c r="H278" s="308"/>
      <c r="I278" s="308"/>
      <c r="J278" s="308"/>
      <c r="K278" s="309"/>
      <c r="L278" s="34"/>
    </row>
    <row r="279" spans="6:12" ht="16.5" thickBot="1">
      <c r="F279" s="310" t="s">
        <v>82</v>
      </c>
      <c r="G279" s="311"/>
      <c r="H279" s="311"/>
      <c r="I279" s="311"/>
      <c r="J279" s="311"/>
      <c r="K279" s="312"/>
      <c r="L279" s="188">
        <f>+IFERROR(L277/L278,0)</f>
        <v>0</v>
      </c>
    </row>
    <row r="281" spans="6:12" ht="16.5" thickBot="1"/>
    <row r="282" spans="6:12" ht="16.5" thickBot="1">
      <c r="F282" s="140" t="s">
        <v>94</v>
      </c>
      <c r="G282" s="313"/>
      <c r="H282" s="314"/>
      <c r="I282" s="314"/>
      <c r="J282" s="314"/>
      <c r="K282" s="314"/>
      <c r="L282" s="315"/>
    </row>
    <row r="283" spans="6:12">
      <c r="F283" s="141" t="s">
        <v>60</v>
      </c>
      <c r="G283" s="142" t="s">
        <v>61</v>
      </c>
      <c r="H283" s="142" t="s">
        <v>62</v>
      </c>
      <c r="I283" s="143" t="s">
        <v>63</v>
      </c>
      <c r="J283" s="142" t="s">
        <v>64</v>
      </c>
      <c r="K283" s="143" t="s">
        <v>65</v>
      </c>
      <c r="L283" s="144" t="s">
        <v>66</v>
      </c>
    </row>
    <row r="284" spans="6:12">
      <c r="F284" s="33"/>
      <c r="G284" s="7"/>
      <c r="H284" s="7"/>
      <c r="I284" s="9"/>
      <c r="J284" s="80">
        <f>+H284*I284</f>
        <v>0</v>
      </c>
      <c r="K284" s="10"/>
      <c r="L284" s="145">
        <f>K284*H284</f>
        <v>0</v>
      </c>
    </row>
    <row r="285" spans="6:12">
      <c r="F285" s="33"/>
      <c r="G285" s="7"/>
      <c r="H285" s="7"/>
      <c r="I285" s="9"/>
      <c r="J285" s="80">
        <f>+H285*I285</f>
        <v>0</v>
      </c>
      <c r="K285" s="10"/>
      <c r="L285" s="145">
        <f t="shared" ref="L285" si="54">K285*H285</f>
        <v>0</v>
      </c>
    </row>
    <row r="286" spans="6:12">
      <c r="F286" s="33"/>
      <c r="G286" s="7"/>
      <c r="H286" s="7"/>
      <c r="I286" s="9"/>
      <c r="J286" s="80">
        <f t="shared" ref="J286:J287" si="55">+H286*I286</f>
        <v>0</v>
      </c>
      <c r="K286" s="10"/>
      <c r="L286" s="145">
        <f>K286*H286</f>
        <v>0</v>
      </c>
    </row>
    <row r="287" spans="6:12">
      <c r="F287" s="33"/>
      <c r="G287" s="7"/>
      <c r="H287" s="7"/>
      <c r="I287" s="9"/>
      <c r="J287" s="80">
        <f t="shared" si="55"/>
        <v>0</v>
      </c>
      <c r="K287" s="10"/>
      <c r="L287" s="145">
        <f t="shared" ref="L287:L294" si="56">K287*H287</f>
        <v>0</v>
      </c>
    </row>
    <row r="288" spans="6:12">
      <c r="F288" s="33"/>
      <c r="G288" s="7"/>
      <c r="H288" s="7"/>
      <c r="I288" s="9"/>
      <c r="J288" s="80">
        <f>+H288*I288</f>
        <v>0</v>
      </c>
      <c r="K288" s="10"/>
      <c r="L288" s="145">
        <f t="shared" si="56"/>
        <v>0</v>
      </c>
    </row>
    <row r="289" spans="6:12">
      <c r="F289" s="33"/>
      <c r="G289" s="7"/>
      <c r="H289" s="7"/>
      <c r="I289" s="9"/>
      <c r="J289" s="80">
        <f t="shared" ref="J289:J298" si="57">+H289*I289</f>
        <v>0</v>
      </c>
      <c r="K289" s="10"/>
      <c r="L289" s="145">
        <f t="shared" si="56"/>
        <v>0</v>
      </c>
    </row>
    <row r="290" spans="6:12">
      <c r="F290" s="33"/>
      <c r="G290" s="7"/>
      <c r="H290" s="7"/>
      <c r="I290" s="9"/>
      <c r="J290" s="80">
        <f t="shared" si="57"/>
        <v>0</v>
      </c>
      <c r="K290" s="10"/>
      <c r="L290" s="145">
        <f t="shared" si="56"/>
        <v>0</v>
      </c>
    </row>
    <row r="291" spans="6:12">
      <c r="F291" s="33"/>
      <c r="G291" s="7"/>
      <c r="H291" s="7"/>
      <c r="I291" s="9"/>
      <c r="J291" s="80">
        <f t="shared" si="57"/>
        <v>0</v>
      </c>
      <c r="K291" s="10"/>
      <c r="L291" s="145">
        <f t="shared" si="56"/>
        <v>0</v>
      </c>
    </row>
    <row r="292" spans="6:12">
      <c r="F292" s="33"/>
      <c r="G292" s="7"/>
      <c r="H292" s="7"/>
      <c r="I292" s="9"/>
      <c r="J292" s="80">
        <f t="shared" si="57"/>
        <v>0</v>
      </c>
      <c r="K292" s="10"/>
      <c r="L292" s="145">
        <f t="shared" si="56"/>
        <v>0</v>
      </c>
    </row>
    <row r="293" spans="6:12">
      <c r="F293" s="33"/>
      <c r="G293" s="7"/>
      <c r="H293" s="7"/>
      <c r="I293" s="9"/>
      <c r="J293" s="80">
        <f t="shared" si="57"/>
        <v>0</v>
      </c>
      <c r="K293" s="10"/>
      <c r="L293" s="145">
        <f t="shared" si="56"/>
        <v>0</v>
      </c>
    </row>
    <row r="294" spans="6:12">
      <c r="F294" s="33"/>
      <c r="G294" s="7"/>
      <c r="H294" s="7"/>
      <c r="I294" s="9"/>
      <c r="J294" s="80">
        <f t="shared" si="57"/>
        <v>0</v>
      </c>
      <c r="K294" s="10"/>
      <c r="L294" s="145">
        <f t="shared" si="56"/>
        <v>0</v>
      </c>
    </row>
    <row r="295" spans="6:12">
      <c r="F295" s="33"/>
      <c r="G295" s="7"/>
      <c r="H295" s="7"/>
      <c r="I295" s="9"/>
      <c r="J295" s="80">
        <f t="shared" si="57"/>
        <v>0</v>
      </c>
      <c r="K295" s="10"/>
      <c r="L295" s="145">
        <f>K295*H295</f>
        <v>0</v>
      </c>
    </row>
    <row r="296" spans="6:12">
      <c r="F296" s="33"/>
      <c r="G296" s="7"/>
      <c r="H296" s="7"/>
      <c r="I296" s="9"/>
      <c r="J296" s="80">
        <f t="shared" si="57"/>
        <v>0</v>
      </c>
      <c r="K296" s="10"/>
      <c r="L296" s="145">
        <f t="shared" ref="L296:L298" si="58">K296*H296</f>
        <v>0</v>
      </c>
    </row>
    <row r="297" spans="6:12">
      <c r="F297" s="33"/>
      <c r="G297" s="7"/>
      <c r="H297" s="7"/>
      <c r="I297" s="9"/>
      <c r="J297" s="80">
        <f t="shared" si="57"/>
        <v>0</v>
      </c>
      <c r="K297" s="10"/>
      <c r="L297" s="145">
        <f t="shared" si="58"/>
        <v>0</v>
      </c>
    </row>
    <row r="298" spans="6:12" ht="16.5" thickBot="1">
      <c r="F298" s="82"/>
      <c r="G298" s="83"/>
      <c r="H298" s="83"/>
      <c r="I298" s="84"/>
      <c r="J298" s="146">
        <f t="shared" si="57"/>
        <v>0</v>
      </c>
      <c r="K298" s="85"/>
      <c r="L298" s="145">
        <f t="shared" si="58"/>
        <v>0</v>
      </c>
    </row>
    <row r="299" spans="6:12">
      <c r="F299" s="304" t="s">
        <v>66</v>
      </c>
      <c r="G299" s="305"/>
      <c r="H299" s="305"/>
      <c r="I299" s="305"/>
      <c r="J299" s="305"/>
      <c r="K299" s="306"/>
      <c r="L299" s="148">
        <f>+SUM(L284:L298)</f>
        <v>0</v>
      </c>
    </row>
    <row r="300" spans="6:12">
      <c r="F300" s="307" t="s">
        <v>212</v>
      </c>
      <c r="G300" s="308"/>
      <c r="H300" s="308"/>
      <c r="I300" s="308"/>
      <c r="J300" s="308"/>
      <c r="K300" s="309"/>
      <c r="L300" s="145">
        <f>+L299*0.05</f>
        <v>0</v>
      </c>
    </row>
    <row r="301" spans="6:12">
      <c r="F301" s="307" t="s">
        <v>80</v>
      </c>
      <c r="G301" s="308"/>
      <c r="H301" s="308"/>
      <c r="I301" s="308"/>
      <c r="J301" s="308"/>
      <c r="K301" s="309"/>
      <c r="L301" s="188">
        <f>+L299+L300</f>
        <v>0</v>
      </c>
    </row>
    <row r="302" spans="6:12">
      <c r="F302" s="307" t="s">
        <v>81</v>
      </c>
      <c r="G302" s="308"/>
      <c r="H302" s="308"/>
      <c r="I302" s="308"/>
      <c r="J302" s="308"/>
      <c r="K302" s="309"/>
      <c r="L302" s="34"/>
    </row>
    <row r="303" spans="6:12" ht="16.5" thickBot="1">
      <c r="F303" s="310" t="s">
        <v>82</v>
      </c>
      <c r="G303" s="311"/>
      <c r="H303" s="311"/>
      <c r="I303" s="311"/>
      <c r="J303" s="311"/>
      <c r="K303" s="312"/>
      <c r="L303" s="188">
        <f>+IFERROR(L301/L302,0)</f>
        <v>0</v>
      </c>
    </row>
    <row r="305" spans="6:12" ht="16.5" thickBot="1"/>
    <row r="306" spans="6:12" ht="16.5" thickBot="1">
      <c r="F306" s="140" t="s">
        <v>95</v>
      </c>
      <c r="G306" s="313"/>
      <c r="H306" s="314"/>
      <c r="I306" s="314"/>
      <c r="J306" s="314"/>
      <c r="K306" s="314"/>
      <c r="L306" s="315"/>
    </row>
    <row r="307" spans="6:12">
      <c r="F307" s="141" t="s">
        <v>60</v>
      </c>
      <c r="G307" s="142" t="s">
        <v>61</v>
      </c>
      <c r="H307" s="142" t="s">
        <v>62</v>
      </c>
      <c r="I307" s="143" t="s">
        <v>63</v>
      </c>
      <c r="J307" s="142" t="s">
        <v>64</v>
      </c>
      <c r="K307" s="143" t="s">
        <v>65</v>
      </c>
      <c r="L307" s="144" t="s">
        <v>66</v>
      </c>
    </row>
    <row r="308" spans="6:12">
      <c r="F308" s="33"/>
      <c r="G308" s="7"/>
      <c r="H308" s="7"/>
      <c r="I308" s="9"/>
      <c r="J308" s="80">
        <f>+H308*I308</f>
        <v>0</v>
      </c>
      <c r="K308" s="10"/>
      <c r="L308" s="145">
        <f>K308*H308</f>
        <v>0</v>
      </c>
    </row>
    <row r="309" spans="6:12">
      <c r="F309" s="33"/>
      <c r="G309" s="7"/>
      <c r="H309" s="7"/>
      <c r="I309" s="9"/>
      <c r="J309" s="80">
        <f>+H309*I309</f>
        <v>0</v>
      </c>
      <c r="K309" s="10"/>
      <c r="L309" s="145">
        <f t="shared" ref="L309" si="59">K309*H309</f>
        <v>0</v>
      </c>
    </row>
    <row r="310" spans="6:12">
      <c r="F310" s="33"/>
      <c r="G310" s="7"/>
      <c r="H310" s="7"/>
      <c r="I310" s="9"/>
      <c r="J310" s="80">
        <f t="shared" ref="J310:J311" si="60">+H310*I310</f>
        <v>0</v>
      </c>
      <c r="K310" s="10"/>
      <c r="L310" s="145">
        <f>K310*H310</f>
        <v>0</v>
      </c>
    </row>
    <row r="311" spans="6:12">
      <c r="F311" s="33"/>
      <c r="G311" s="7"/>
      <c r="H311" s="7"/>
      <c r="I311" s="9"/>
      <c r="J311" s="80">
        <f t="shared" si="60"/>
        <v>0</v>
      </c>
      <c r="K311" s="10"/>
      <c r="L311" s="145">
        <f t="shared" ref="L311:L318" si="61">K311*H311</f>
        <v>0</v>
      </c>
    </row>
    <row r="312" spans="6:12">
      <c r="F312" s="33"/>
      <c r="G312" s="7"/>
      <c r="H312" s="7"/>
      <c r="I312" s="9"/>
      <c r="J312" s="80">
        <f>+H312*I312</f>
        <v>0</v>
      </c>
      <c r="K312" s="10"/>
      <c r="L312" s="145">
        <f t="shared" si="61"/>
        <v>0</v>
      </c>
    </row>
    <row r="313" spans="6:12">
      <c r="F313" s="33"/>
      <c r="G313" s="7"/>
      <c r="H313" s="7"/>
      <c r="I313" s="9"/>
      <c r="J313" s="80">
        <f t="shared" ref="J313:J322" si="62">+H313*I313</f>
        <v>0</v>
      </c>
      <c r="K313" s="10"/>
      <c r="L313" s="145">
        <f t="shared" si="61"/>
        <v>0</v>
      </c>
    </row>
    <row r="314" spans="6:12">
      <c r="F314" s="33"/>
      <c r="G314" s="7"/>
      <c r="H314" s="7"/>
      <c r="I314" s="9"/>
      <c r="J314" s="80">
        <f t="shared" si="62"/>
        <v>0</v>
      </c>
      <c r="K314" s="10"/>
      <c r="L314" s="145">
        <f t="shared" si="61"/>
        <v>0</v>
      </c>
    </row>
    <row r="315" spans="6:12">
      <c r="F315" s="33"/>
      <c r="G315" s="7"/>
      <c r="H315" s="7"/>
      <c r="I315" s="9"/>
      <c r="J315" s="80">
        <f t="shared" si="62"/>
        <v>0</v>
      </c>
      <c r="K315" s="10"/>
      <c r="L315" s="145">
        <f t="shared" si="61"/>
        <v>0</v>
      </c>
    </row>
    <row r="316" spans="6:12">
      <c r="F316" s="33"/>
      <c r="G316" s="7"/>
      <c r="H316" s="7"/>
      <c r="I316" s="9"/>
      <c r="J316" s="80">
        <f t="shared" si="62"/>
        <v>0</v>
      </c>
      <c r="K316" s="10"/>
      <c r="L316" s="145">
        <f t="shared" si="61"/>
        <v>0</v>
      </c>
    </row>
    <row r="317" spans="6:12">
      <c r="F317" s="33"/>
      <c r="G317" s="7"/>
      <c r="H317" s="7"/>
      <c r="I317" s="9"/>
      <c r="J317" s="80">
        <f t="shared" si="62"/>
        <v>0</v>
      </c>
      <c r="K317" s="10"/>
      <c r="L317" s="145">
        <f t="shared" si="61"/>
        <v>0</v>
      </c>
    </row>
    <row r="318" spans="6:12">
      <c r="F318" s="33"/>
      <c r="G318" s="7"/>
      <c r="H318" s="7"/>
      <c r="I318" s="9"/>
      <c r="J318" s="80">
        <f t="shared" si="62"/>
        <v>0</v>
      </c>
      <c r="K318" s="10"/>
      <c r="L318" s="145">
        <f t="shared" si="61"/>
        <v>0</v>
      </c>
    </row>
    <row r="319" spans="6:12">
      <c r="F319" s="33"/>
      <c r="G319" s="7"/>
      <c r="H319" s="7"/>
      <c r="I319" s="9"/>
      <c r="J319" s="80">
        <f t="shared" si="62"/>
        <v>0</v>
      </c>
      <c r="K319" s="10"/>
      <c r="L319" s="145">
        <f>K319*H319</f>
        <v>0</v>
      </c>
    </row>
    <row r="320" spans="6:12">
      <c r="F320" s="33"/>
      <c r="G320" s="7"/>
      <c r="H320" s="7"/>
      <c r="I320" s="9"/>
      <c r="J320" s="80">
        <f t="shared" si="62"/>
        <v>0</v>
      </c>
      <c r="K320" s="10"/>
      <c r="L320" s="145">
        <f t="shared" ref="L320:L322" si="63">K320*H320</f>
        <v>0</v>
      </c>
    </row>
    <row r="321" spans="6:12">
      <c r="F321" s="33"/>
      <c r="G321" s="7"/>
      <c r="H321" s="7"/>
      <c r="I321" s="9"/>
      <c r="J321" s="80">
        <f t="shared" si="62"/>
        <v>0</v>
      </c>
      <c r="K321" s="10"/>
      <c r="L321" s="145">
        <f t="shared" si="63"/>
        <v>0</v>
      </c>
    </row>
    <row r="322" spans="6:12" ht="16.5" thickBot="1">
      <c r="F322" s="82"/>
      <c r="G322" s="83"/>
      <c r="H322" s="83"/>
      <c r="I322" s="84"/>
      <c r="J322" s="146">
        <f t="shared" si="62"/>
        <v>0</v>
      </c>
      <c r="K322" s="85"/>
      <c r="L322" s="145">
        <f t="shared" si="63"/>
        <v>0</v>
      </c>
    </row>
    <row r="323" spans="6:12">
      <c r="F323" s="304" t="s">
        <v>66</v>
      </c>
      <c r="G323" s="305"/>
      <c r="H323" s="305"/>
      <c r="I323" s="305"/>
      <c r="J323" s="305"/>
      <c r="K323" s="306"/>
      <c r="L323" s="148">
        <f>+SUM(L308:L322)</f>
        <v>0</v>
      </c>
    </row>
    <row r="324" spans="6:12">
      <c r="F324" s="307" t="s">
        <v>212</v>
      </c>
      <c r="G324" s="308"/>
      <c r="H324" s="308"/>
      <c r="I324" s="308"/>
      <c r="J324" s="308"/>
      <c r="K324" s="309"/>
      <c r="L324" s="145">
        <f>+L323*0.05</f>
        <v>0</v>
      </c>
    </row>
    <row r="325" spans="6:12">
      <c r="F325" s="307" t="s">
        <v>80</v>
      </c>
      <c r="G325" s="308"/>
      <c r="H325" s="308"/>
      <c r="I325" s="308"/>
      <c r="J325" s="308"/>
      <c r="K325" s="309"/>
      <c r="L325" s="188">
        <f>+L323+L324</f>
        <v>0</v>
      </c>
    </row>
    <row r="326" spans="6:12">
      <c r="F326" s="307" t="s">
        <v>81</v>
      </c>
      <c r="G326" s="308"/>
      <c r="H326" s="308"/>
      <c r="I326" s="308"/>
      <c r="J326" s="308"/>
      <c r="K326" s="309"/>
      <c r="L326" s="34"/>
    </row>
    <row r="327" spans="6:12" ht="16.5" thickBot="1">
      <c r="F327" s="310" t="s">
        <v>82</v>
      </c>
      <c r="G327" s="311"/>
      <c r="H327" s="311"/>
      <c r="I327" s="311"/>
      <c r="J327" s="311"/>
      <c r="K327" s="312"/>
      <c r="L327" s="188">
        <f>+IFERROR(L325/L326,0)</f>
        <v>0</v>
      </c>
    </row>
    <row r="329" spans="6:12" ht="16.5" thickBot="1"/>
    <row r="330" spans="6:12" ht="16.5" thickBot="1">
      <c r="F330" s="140" t="s">
        <v>96</v>
      </c>
      <c r="G330" s="313"/>
      <c r="H330" s="314"/>
      <c r="I330" s="314"/>
      <c r="J330" s="314"/>
      <c r="K330" s="314"/>
      <c r="L330" s="315"/>
    </row>
    <row r="331" spans="6:12">
      <c r="F331" s="141" t="s">
        <v>60</v>
      </c>
      <c r="G331" s="142" t="s">
        <v>61</v>
      </c>
      <c r="H331" s="142" t="s">
        <v>62</v>
      </c>
      <c r="I331" s="143" t="s">
        <v>63</v>
      </c>
      <c r="J331" s="142" t="s">
        <v>64</v>
      </c>
      <c r="K331" s="143" t="s">
        <v>65</v>
      </c>
      <c r="L331" s="144" t="s">
        <v>66</v>
      </c>
    </row>
    <row r="332" spans="6:12">
      <c r="F332" s="33"/>
      <c r="G332" s="7"/>
      <c r="H332" s="7"/>
      <c r="I332" s="9"/>
      <c r="J332" s="80">
        <f>+H332*I332</f>
        <v>0</v>
      </c>
      <c r="K332" s="10"/>
      <c r="L332" s="145">
        <f>K332*H332</f>
        <v>0</v>
      </c>
    </row>
    <row r="333" spans="6:12">
      <c r="F333" s="33"/>
      <c r="G333" s="7"/>
      <c r="H333" s="7"/>
      <c r="I333" s="9"/>
      <c r="J333" s="80">
        <f>+H333*I333</f>
        <v>0</v>
      </c>
      <c r="K333" s="10"/>
      <c r="L333" s="145">
        <f t="shared" ref="L333" si="64">K333*H333</f>
        <v>0</v>
      </c>
    </row>
    <row r="334" spans="6:12">
      <c r="F334" s="33"/>
      <c r="G334" s="7"/>
      <c r="H334" s="7"/>
      <c r="I334" s="9"/>
      <c r="J334" s="80">
        <f t="shared" ref="J334:J335" si="65">+H334*I334</f>
        <v>0</v>
      </c>
      <c r="K334" s="10"/>
      <c r="L334" s="145">
        <f>K334*H334</f>
        <v>0</v>
      </c>
    </row>
    <row r="335" spans="6:12">
      <c r="F335" s="33"/>
      <c r="G335" s="7"/>
      <c r="H335" s="7"/>
      <c r="I335" s="9"/>
      <c r="J335" s="80">
        <f t="shared" si="65"/>
        <v>0</v>
      </c>
      <c r="K335" s="10"/>
      <c r="L335" s="145">
        <f t="shared" ref="L335:L342" si="66">K335*H335</f>
        <v>0</v>
      </c>
    </row>
    <row r="336" spans="6:12">
      <c r="F336" s="33"/>
      <c r="G336" s="7"/>
      <c r="H336" s="7"/>
      <c r="I336" s="9"/>
      <c r="J336" s="80">
        <f>+H336*I336</f>
        <v>0</v>
      </c>
      <c r="K336" s="10"/>
      <c r="L336" s="145">
        <f t="shared" si="66"/>
        <v>0</v>
      </c>
    </row>
    <row r="337" spans="6:12">
      <c r="F337" s="33"/>
      <c r="G337" s="7"/>
      <c r="H337" s="7"/>
      <c r="I337" s="9"/>
      <c r="J337" s="80">
        <f t="shared" ref="J337:J346" si="67">+H337*I337</f>
        <v>0</v>
      </c>
      <c r="K337" s="10"/>
      <c r="L337" s="145">
        <f t="shared" si="66"/>
        <v>0</v>
      </c>
    </row>
    <row r="338" spans="6:12">
      <c r="F338" s="33"/>
      <c r="G338" s="7"/>
      <c r="H338" s="7"/>
      <c r="I338" s="9"/>
      <c r="J338" s="80">
        <f t="shared" si="67"/>
        <v>0</v>
      </c>
      <c r="K338" s="10"/>
      <c r="L338" s="145">
        <f t="shared" si="66"/>
        <v>0</v>
      </c>
    </row>
    <row r="339" spans="6:12">
      <c r="F339" s="33"/>
      <c r="G339" s="7"/>
      <c r="H339" s="7"/>
      <c r="I339" s="9"/>
      <c r="J339" s="80">
        <f t="shared" si="67"/>
        <v>0</v>
      </c>
      <c r="K339" s="10"/>
      <c r="L339" s="145">
        <f t="shared" si="66"/>
        <v>0</v>
      </c>
    </row>
    <row r="340" spans="6:12">
      <c r="F340" s="33"/>
      <c r="G340" s="7"/>
      <c r="H340" s="7"/>
      <c r="I340" s="9"/>
      <c r="J340" s="80">
        <f t="shared" si="67"/>
        <v>0</v>
      </c>
      <c r="K340" s="10"/>
      <c r="L340" s="145">
        <f t="shared" si="66"/>
        <v>0</v>
      </c>
    </row>
    <row r="341" spans="6:12">
      <c r="F341" s="33"/>
      <c r="G341" s="7"/>
      <c r="H341" s="7"/>
      <c r="I341" s="9"/>
      <c r="J341" s="80">
        <f t="shared" si="67"/>
        <v>0</v>
      </c>
      <c r="K341" s="10"/>
      <c r="L341" s="145">
        <f t="shared" si="66"/>
        <v>0</v>
      </c>
    </row>
    <row r="342" spans="6:12">
      <c r="F342" s="33"/>
      <c r="G342" s="7"/>
      <c r="H342" s="7"/>
      <c r="I342" s="9"/>
      <c r="J342" s="80">
        <f t="shared" si="67"/>
        <v>0</v>
      </c>
      <c r="K342" s="10"/>
      <c r="L342" s="145">
        <f t="shared" si="66"/>
        <v>0</v>
      </c>
    </row>
    <row r="343" spans="6:12">
      <c r="F343" s="33"/>
      <c r="G343" s="7"/>
      <c r="H343" s="7"/>
      <c r="I343" s="9"/>
      <c r="J343" s="80">
        <f t="shared" si="67"/>
        <v>0</v>
      </c>
      <c r="K343" s="10"/>
      <c r="L343" s="145">
        <f>K343*H343</f>
        <v>0</v>
      </c>
    </row>
    <row r="344" spans="6:12">
      <c r="F344" s="33"/>
      <c r="G344" s="7"/>
      <c r="H344" s="7"/>
      <c r="I344" s="9"/>
      <c r="J344" s="80">
        <f t="shared" si="67"/>
        <v>0</v>
      </c>
      <c r="K344" s="10"/>
      <c r="L344" s="145">
        <f t="shared" ref="L344:L346" si="68">K344*H344</f>
        <v>0</v>
      </c>
    </row>
    <row r="345" spans="6:12">
      <c r="F345" s="33"/>
      <c r="G345" s="7"/>
      <c r="H345" s="7"/>
      <c r="I345" s="9"/>
      <c r="J345" s="80">
        <f t="shared" si="67"/>
        <v>0</v>
      </c>
      <c r="K345" s="10"/>
      <c r="L345" s="145">
        <f t="shared" si="68"/>
        <v>0</v>
      </c>
    </row>
    <row r="346" spans="6:12" ht="16.5" thickBot="1">
      <c r="F346" s="82"/>
      <c r="G346" s="83"/>
      <c r="H346" s="83"/>
      <c r="I346" s="84"/>
      <c r="J346" s="146">
        <f t="shared" si="67"/>
        <v>0</v>
      </c>
      <c r="K346" s="85"/>
      <c r="L346" s="145">
        <f t="shared" si="68"/>
        <v>0</v>
      </c>
    </row>
    <row r="347" spans="6:12">
      <c r="F347" s="304" t="s">
        <v>66</v>
      </c>
      <c r="G347" s="305"/>
      <c r="H347" s="305"/>
      <c r="I347" s="305"/>
      <c r="J347" s="305"/>
      <c r="K347" s="306"/>
      <c r="L347" s="148">
        <f>+SUM(L332:L346)</f>
        <v>0</v>
      </c>
    </row>
    <row r="348" spans="6:12">
      <c r="F348" s="307" t="s">
        <v>212</v>
      </c>
      <c r="G348" s="308"/>
      <c r="H348" s="308"/>
      <c r="I348" s="308"/>
      <c r="J348" s="308"/>
      <c r="K348" s="309"/>
      <c r="L348" s="145">
        <f>+L347*0.05</f>
        <v>0</v>
      </c>
    </row>
    <row r="349" spans="6:12">
      <c r="F349" s="307" t="s">
        <v>80</v>
      </c>
      <c r="G349" s="308"/>
      <c r="H349" s="308"/>
      <c r="I349" s="308"/>
      <c r="J349" s="308"/>
      <c r="K349" s="309"/>
      <c r="L349" s="188">
        <f>+L347+L348</f>
        <v>0</v>
      </c>
    </row>
    <row r="350" spans="6:12">
      <c r="F350" s="307" t="s">
        <v>81</v>
      </c>
      <c r="G350" s="308"/>
      <c r="H350" s="308"/>
      <c r="I350" s="308"/>
      <c r="J350" s="308"/>
      <c r="K350" s="309"/>
      <c r="L350" s="34"/>
    </row>
    <row r="351" spans="6:12" ht="16.5" thickBot="1">
      <c r="F351" s="310" t="s">
        <v>82</v>
      </c>
      <c r="G351" s="311"/>
      <c r="H351" s="311"/>
      <c r="I351" s="311"/>
      <c r="J351" s="311"/>
      <c r="K351" s="312"/>
      <c r="L351" s="188">
        <f>+IFERROR(L349/L350,0)</f>
        <v>0</v>
      </c>
    </row>
    <row r="353" spans="6:12" ht="16.5" thickBot="1"/>
    <row r="354" spans="6:12" ht="16.5" thickBot="1">
      <c r="F354" s="140" t="s">
        <v>97</v>
      </c>
      <c r="G354" s="313"/>
      <c r="H354" s="314"/>
      <c r="I354" s="314"/>
      <c r="J354" s="314"/>
      <c r="K354" s="314"/>
      <c r="L354" s="315"/>
    </row>
    <row r="355" spans="6:12">
      <c r="F355" s="141" t="s">
        <v>60</v>
      </c>
      <c r="G355" s="142" t="s">
        <v>61</v>
      </c>
      <c r="H355" s="142" t="s">
        <v>62</v>
      </c>
      <c r="I355" s="143" t="s">
        <v>63</v>
      </c>
      <c r="J355" s="142" t="s">
        <v>64</v>
      </c>
      <c r="K355" s="143" t="s">
        <v>65</v>
      </c>
      <c r="L355" s="144" t="s">
        <v>66</v>
      </c>
    </row>
    <row r="356" spans="6:12">
      <c r="F356" s="33"/>
      <c r="G356" s="7"/>
      <c r="H356" s="7"/>
      <c r="I356" s="9"/>
      <c r="J356" s="80">
        <f>+H356*I356</f>
        <v>0</v>
      </c>
      <c r="K356" s="10"/>
      <c r="L356" s="145">
        <f>K356*H356</f>
        <v>0</v>
      </c>
    </row>
    <row r="357" spans="6:12">
      <c r="F357" s="33"/>
      <c r="G357" s="7"/>
      <c r="H357" s="7"/>
      <c r="I357" s="9"/>
      <c r="J357" s="80">
        <f>+H357*I357</f>
        <v>0</v>
      </c>
      <c r="K357" s="10"/>
      <c r="L357" s="145">
        <f t="shared" ref="L357" si="69">K357*H357</f>
        <v>0</v>
      </c>
    </row>
    <row r="358" spans="6:12">
      <c r="F358" s="33"/>
      <c r="G358" s="7"/>
      <c r="H358" s="7"/>
      <c r="I358" s="9"/>
      <c r="J358" s="80">
        <f t="shared" ref="J358:J359" si="70">+H358*I358</f>
        <v>0</v>
      </c>
      <c r="K358" s="10"/>
      <c r="L358" s="145">
        <f>K358*H358</f>
        <v>0</v>
      </c>
    </row>
    <row r="359" spans="6:12">
      <c r="F359" s="33"/>
      <c r="G359" s="7"/>
      <c r="H359" s="7"/>
      <c r="I359" s="9"/>
      <c r="J359" s="80">
        <f t="shared" si="70"/>
        <v>0</v>
      </c>
      <c r="K359" s="10"/>
      <c r="L359" s="145">
        <f t="shared" ref="L359:L366" si="71">K359*H359</f>
        <v>0</v>
      </c>
    </row>
    <row r="360" spans="6:12">
      <c r="F360" s="33"/>
      <c r="G360" s="7"/>
      <c r="H360" s="7"/>
      <c r="I360" s="9"/>
      <c r="J360" s="80">
        <f>+H360*I360</f>
        <v>0</v>
      </c>
      <c r="K360" s="10"/>
      <c r="L360" s="145">
        <f t="shared" si="71"/>
        <v>0</v>
      </c>
    </row>
    <row r="361" spans="6:12">
      <c r="F361" s="33"/>
      <c r="G361" s="7"/>
      <c r="H361" s="7"/>
      <c r="I361" s="9"/>
      <c r="J361" s="80">
        <f t="shared" ref="J361:J370" si="72">+H361*I361</f>
        <v>0</v>
      </c>
      <c r="K361" s="10"/>
      <c r="L361" s="145">
        <f t="shared" si="71"/>
        <v>0</v>
      </c>
    </row>
    <row r="362" spans="6:12">
      <c r="F362" s="33"/>
      <c r="G362" s="7"/>
      <c r="H362" s="7"/>
      <c r="I362" s="9"/>
      <c r="J362" s="80">
        <f t="shared" si="72"/>
        <v>0</v>
      </c>
      <c r="K362" s="10"/>
      <c r="L362" s="145">
        <f t="shared" si="71"/>
        <v>0</v>
      </c>
    </row>
    <row r="363" spans="6:12">
      <c r="F363" s="33"/>
      <c r="G363" s="7"/>
      <c r="H363" s="7"/>
      <c r="I363" s="9"/>
      <c r="J363" s="80">
        <f t="shared" si="72"/>
        <v>0</v>
      </c>
      <c r="K363" s="10"/>
      <c r="L363" s="145">
        <f t="shared" si="71"/>
        <v>0</v>
      </c>
    </row>
    <row r="364" spans="6:12">
      <c r="F364" s="33"/>
      <c r="G364" s="7"/>
      <c r="H364" s="7"/>
      <c r="I364" s="9"/>
      <c r="J364" s="80">
        <f t="shared" si="72"/>
        <v>0</v>
      </c>
      <c r="K364" s="10"/>
      <c r="L364" s="145">
        <f t="shared" si="71"/>
        <v>0</v>
      </c>
    </row>
    <row r="365" spans="6:12">
      <c r="F365" s="33"/>
      <c r="G365" s="7"/>
      <c r="H365" s="7"/>
      <c r="I365" s="9"/>
      <c r="J365" s="80">
        <f t="shared" si="72"/>
        <v>0</v>
      </c>
      <c r="K365" s="10"/>
      <c r="L365" s="145">
        <f t="shared" si="71"/>
        <v>0</v>
      </c>
    </row>
    <row r="366" spans="6:12">
      <c r="F366" s="33"/>
      <c r="G366" s="7"/>
      <c r="H366" s="7"/>
      <c r="I366" s="9"/>
      <c r="J366" s="80">
        <f t="shared" si="72"/>
        <v>0</v>
      </c>
      <c r="K366" s="10"/>
      <c r="L366" s="145">
        <f t="shared" si="71"/>
        <v>0</v>
      </c>
    </row>
    <row r="367" spans="6:12">
      <c r="F367" s="33"/>
      <c r="G367" s="7"/>
      <c r="H367" s="7"/>
      <c r="I367" s="9"/>
      <c r="J367" s="80">
        <f t="shared" si="72"/>
        <v>0</v>
      </c>
      <c r="K367" s="10"/>
      <c r="L367" s="145">
        <f>K367*H367</f>
        <v>0</v>
      </c>
    </row>
    <row r="368" spans="6:12">
      <c r="F368" s="33"/>
      <c r="G368" s="7"/>
      <c r="H368" s="7"/>
      <c r="I368" s="9"/>
      <c r="J368" s="80">
        <f t="shared" si="72"/>
        <v>0</v>
      </c>
      <c r="K368" s="10"/>
      <c r="L368" s="145">
        <f t="shared" ref="L368:L370" si="73">K368*H368</f>
        <v>0</v>
      </c>
    </row>
    <row r="369" spans="6:12">
      <c r="F369" s="33"/>
      <c r="G369" s="7"/>
      <c r="H369" s="7"/>
      <c r="I369" s="9"/>
      <c r="J369" s="80">
        <f t="shared" si="72"/>
        <v>0</v>
      </c>
      <c r="K369" s="10"/>
      <c r="L369" s="145">
        <f t="shared" si="73"/>
        <v>0</v>
      </c>
    </row>
    <row r="370" spans="6:12" ht="16.5" thickBot="1">
      <c r="F370" s="82"/>
      <c r="G370" s="83"/>
      <c r="H370" s="83"/>
      <c r="I370" s="84"/>
      <c r="J370" s="146">
        <f t="shared" si="72"/>
        <v>0</v>
      </c>
      <c r="K370" s="85"/>
      <c r="L370" s="145">
        <f t="shared" si="73"/>
        <v>0</v>
      </c>
    </row>
    <row r="371" spans="6:12">
      <c r="F371" s="304" t="s">
        <v>66</v>
      </c>
      <c r="G371" s="305"/>
      <c r="H371" s="305"/>
      <c r="I371" s="305"/>
      <c r="J371" s="305"/>
      <c r="K371" s="306"/>
      <c r="L371" s="148">
        <f>+SUM(L356:L370)</f>
        <v>0</v>
      </c>
    </row>
    <row r="372" spans="6:12">
      <c r="F372" s="307" t="s">
        <v>212</v>
      </c>
      <c r="G372" s="308"/>
      <c r="H372" s="308"/>
      <c r="I372" s="308"/>
      <c r="J372" s="308"/>
      <c r="K372" s="309"/>
      <c r="L372" s="145">
        <f>+L371*0.05</f>
        <v>0</v>
      </c>
    </row>
    <row r="373" spans="6:12">
      <c r="F373" s="307" t="s">
        <v>80</v>
      </c>
      <c r="G373" s="308"/>
      <c r="H373" s="308"/>
      <c r="I373" s="308"/>
      <c r="J373" s="308"/>
      <c r="K373" s="309"/>
      <c r="L373" s="188">
        <f>+L371+L372</f>
        <v>0</v>
      </c>
    </row>
    <row r="374" spans="6:12">
      <c r="F374" s="307" t="s">
        <v>81</v>
      </c>
      <c r="G374" s="308"/>
      <c r="H374" s="308"/>
      <c r="I374" s="308"/>
      <c r="J374" s="308"/>
      <c r="K374" s="309"/>
      <c r="L374" s="34"/>
    </row>
    <row r="375" spans="6:12" ht="16.5" thickBot="1">
      <c r="F375" s="310" t="s">
        <v>82</v>
      </c>
      <c r="G375" s="311"/>
      <c r="H375" s="311"/>
      <c r="I375" s="311"/>
      <c r="J375" s="311"/>
      <c r="K375" s="312"/>
      <c r="L375" s="188">
        <f>+IFERROR(L373/L374,0)</f>
        <v>0</v>
      </c>
    </row>
    <row r="377" spans="6:12" ht="16.5" thickBot="1"/>
    <row r="378" spans="6:12" ht="16.5" thickBot="1">
      <c r="F378" s="140" t="s">
        <v>98</v>
      </c>
      <c r="G378" s="313"/>
      <c r="H378" s="314"/>
      <c r="I378" s="314"/>
      <c r="J378" s="314"/>
      <c r="K378" s="314"/>
      <c r="L378" s="315"/>
    </row>
    <row r="379" spans="6:12">
      <c r="F379" s="141" t="s">
        <v>60</v>
      </c>
      <c r="G379" s="142" t="s">
        <v>61</v>
      </c>
      <c r="H379" s="142" t="s">
        <v>62</v>
      </c>
      <c r="I379" s="143" t="s">
        <v>63</v>
      </c>
      <c r="J379" s="142" t="s">
        <v>64</v>
      </c>
      <c r="K379" s="143" t="s">
        <v>65</v>
      </c>
      <c r="L379" s="144" t="s">
        <v>66</v>
      </c>
    </row>
    <row r="380" spans="6:12">
      <c r="F380" s="33"/>
      <c r="G380" s="7"/>
      <c r="H380" s="7"/>
      <c r="I380" s="9"/>
      <c r="J380" s="80">
        <f>+H380*I380</f>
        <v>0</v>
      </c>
      <c r="K380" s="10"/>
      <c r="L380" s="145">
        <f>K380*H380</f>
        <v>0</v>
      </c>
    </row>
    <row r="381" spans="6:12">
      <c r="F381" s="33"/>
      <c r="G381" s="7"/>
      <c r="H381" s="7"/>
      <c r="I381" s="9"/>
      <c r="J381" s="80">
        <f>+H381*I381</f>
        <v>0</v>
      </c>
      <c r="K381" s="10"/>
      <c r="L381" s="145">
        <f t="shared" ref="L381" si="74">K381*H381</f>
        <v>0</v>
      </c>
    </row>
    <row r="382" spans="6:12">
      <c r="F382" s="33"/>
      <c r="G382" s="7"/>
      <c r="H382" s="7"/>
      <c r="I382" s="9"/>
      <c r="J382" s="80">
        <f t="shared" ref="J382:J383" si="75">+H382*I382</f>
        <v>0</v>
      </c>
      <c r="K382" s="10"/>
      <c r="L382" s="145">
        <f>K382*H382</f>
        <v>0</v>
      </c>
    </row>
    <row r="383" spans="6:12">
      <c r="F383" s="33"/>
      <c r="G383" s="7"/>
      <c r="H383" s="7"/>
      <c r="I383" s="9"/>
      <c r="J383" s="80">
        <f t="shared" si="75"/>
        <v>0</v>
      </c>
      <c r="K383" s="10"/>
      <c r="L383" s="145">
        <f t="shared" ref="L383:L390" si="76">K383*H383</f>
        <v>0</v>
      </c>
    </row>
    <row r="384" spans="6:12">
      <c r="F384" s="33"/>
      <c r="G384" s="7"/>
      <c r="H384" s="7"/>
      <c r="I384" s="9"/>
      <c r="J384" s="80">
        <f>+H384*I384</f>
        <v>0</v>
      </c>
      <c r="K384" s="10"/>
      <c r="L384" s="145">
        <f t="shared" si="76"/>
        <v>0</v>
      </c>
    </row>
    <row r="385" spans="6:12">
      <c r="F385" s="33"/>
      <c r="G385" s="7"/>
      <c r="H385" s="7"/>
      <c r="I385" s="9"/>
      <c r="J385" s="80">
        <f t="shared" ref="J385:J394" si="77">+H385*I385</f>
        <v>0</v>
      </c>
      <c r="K385" s="10"/>
      <c r="L385" s="145">
        <f t="shared" si="76"/>
        <v>0</v>
      </c>
    </row>
    <row r="386" spans="6:12">
      <c r="F386" s="33"/>
      <c r="G386" s="7"/>
      <c r="H386" s="7"/>
      <c r="I386" s="9"/>
      <c r="J386" s="80">
        <f t="shared" si="77"/>
        <v>0</v>
      </c>
      <c r="K386" s="10"/>
      <c r="L386" s="145">
        <f t="shared" si="76"/>
        <v>0</v>
      </c>
    </row>
    <row r="387" spans="6:12">
      <c r="F387" s="33"/>
      <c r="G387" s="7"/>
      <c r="H387" s="7"/>
      <c r="I387" s="9"/>
      <c r="J387" s="80">
        <f t="shared" si="77"/>
        <v>0</v>
      </c>
      <c r="K387" s="10"/>
      <c r="L387" s="145">
        <f t="shared" si="76"/>
        <v>0</v>
      </c>
    </row>
    <row r="388" spans="6:12">
      <c r="F388" s="33"/>
      <c r="G388" s="7"/>
      <c r="H388" s="7"/>
      <c r="I388" s="9"/>
      <c r="J388" s="80">
        <f t="shared" si="77"/>
        <v>0</v>
      </c>
      <c r="K388" s="10"/>
      <c r="L388" s="145">
        <f t="shared" si="76"/>
        <v>0</v>
      </c>
    </row>
    <row r="389" spans="6:12">
      <c r="F389" s="33"/>
      <c r="G389" s="7"/>
      <c r="H389" s="7"/>
      <c r="I389" s="9"/>
      <c r="J389" s="80">
        <f t="shared" si="77"/>
        <v>0</v>
      </c>
      <c r="K389" s="10"/>
      <c r="L389" s="145">
        <f t="shared" si="76"/>
        <v>0</v>
      </c>
    </row>
    <row r="390" spans="6:12">
      <c r="F390" s="33"/>
      <c r="G390" s="7"/>
      <c r="H390" s="7"/>
      <c r="I390" s="9"/>
      <c r="J390" s="80">
        <f t="shared" si="77"/>
        <v>0</v>
      </c>
      <c r="K390" s="10"/>
      <c r="L390" s="145">
        <f t="shared" si="76"/>
        <v>0</v>
      </c>
    </row>
    <row r="391" spans="6:12">
      <c r="F391" s="33"/>
      <c r="G391" s="7"/>
      <c r="H391" s="7"/>
      <c r="I391" s="9"/>
      <c r="J391" s="80">
        <f t="shared" si="77"/>
        <v>0</v>
      </c>
      <c r="K391" s="10"/>
      <c r="L391" s="145">
        <f>K391*H391</f>
        <v>0</v>
      </c>
    </row>
    <row r="392" spans="6:12">
      <c r="F392" s="33"/>
      <c r="G392" s="7"/>
      <c r="H392" s="7"/>
      <c r="I392" s="9"/>
      <c r="J392" s="80">
        <f t="shared" si="77"/>
        <v>0</v>
      </c>
      <c r="K392" s="10"/>
      <c r="L392" s="145">
        <f t="shared" ref="L392:L394" si="78">K392*H392</f>
        <v>0</v>
      </c>
    </row>
    <row r="393" spans="6:12">
      <c r="F393" s="33"/>
      <c r="G393" s="7"/>
      <c r="H393" s="7"/>
      <c r="I393" s="9"/>
      <c r="J393" s="80">
        <f t="shared" si="77"/>
        <v>0</v>
      </c>
      <c r="K393" s="10"/>
      <c r="L393" s="145">
        <f t="shared" si="78"/>
        <v>0</v>
      </c>
    </row>
    <row r="394" spans="6:12" ht="16.5" thickBot="1">
      <c r="F394" s="82"/>
      <c r="G394" s="83"/>
      <c r="H394" s="83"/>
      <c r="I394" s="84"/>
      <c r="J394" s="146">
        <f t="shared" si="77"/>
        <v>0</v>
      </c>
      <c r="K394" s="85"/>
      <c r="L394" s="145">
        <f t="shared" si="78"/>
        <v>0</v>
      </c>
    </row>
    <row r="395" spans="6:12">
      <c r="F395" s="304" t="s">
        <v>66</v>
      </c>
      <c r="G395" s="305"/>
      <c r="H395" s="305"/>
      <c r="I395" s="305"/>
      <c r="J395" s="305"/>
      <c r="K395" s="306"/>
      <c r="L395" s="148">
        <f>+SUM(L380:L394)</f>
        <v>0</v>
      </c>
    </row>
    <row r="396" spans="6:12">
      <c r="F396" s="307" t="s">
        <v>212</v>
      </c>
      <c r="G396" s="308"/>
      <c r="H396" s="308"/>
      <c r="I396" s="308"/>
      <c r="J396" s="308"/>
      <c r="K396" s="309"/>
      <c r="L396" s="145">
        <f>+L395*0.05</f>
        <v>0</v>
      </c>
    </row>
    <row r="397" spans="6:12">
      <c r="F397" s="307" t="s">
        <v>80</v>
      </c>
      <c r="G397" s="308"/>
      <c r="H397" s="308"/>
      <c r="I397" s="308"/>
      <c r="J397" s="308"/>
      <c r="K397" s="309"/>
      <c r="L397" s="188">
        <f>+L395+L396</f>
        <v>0</v>
      </c>
    </row>
    <row r="398" spans="6:12">
      <c r="F398" s="307" t="s">
        <v>81</v>
      </c>
      <c r="G398" s="308"/>
      <c r="H398" s="308"/>
      <c r="I398" s="308"/>
      <c r="J398" s="308"/>
      <c r="K398" s="309"/>
      <c r="L398" s="34"/>
    </row>
    <row r="399" spans="6:12" ht="16.5" thickBot="1">
      <c r="F399" s="310" t="s">
        <v>82</v>
      </c>
      <c r="G399" s="311"/>
      <c r="H399" s="311"/>
      <c r="I399" s="311"/>
      <c r="J399" s="311"/>
      <c r="K399" s="312"/>
      <c r="L399" s="188">
        <f>+IFERROR(L397/L398,0)</f>
        <v>0</v>
      </c>
    </row>
    <row r="401" spans="6:12" ht="16.5" thickBot="1"/>
    <row r="402" spans="6:12" ht="16.5" thickBot="1">
      <c r="F402" s="140" t="s">
        <v>99</v>
      </c>
      <c r="G402" s="313"/>
      <c r="H402" s="314"/>
      <c r="I402" s="314"/>
      <c r="J402" s="314"/>
      <c r="K402" s="314"/>
      <c r="L402" s="315"/>
    </row>
    <row r="403" spans="6:12">
      <c r="F403" s="141" t="s">
        <v>60</v>
      </c>
      <c r="G403" s="142" t="s">
        <v>61</v>
      </c>
      <c r="H403" s="142" t="s">
        <v>62</v>
      </c>
      <c r="I403" s="143" t="s">
        <v>63</v>
      </c>
      <c r="J403" s="142" t="s">
        <v>64</v>
      </c>
      <c r="K403" s="143" t="s">
        <v>65</v>
      </c>
      <c r="L403" s="144" t="s">
        <v>66</v>
      </c>
    </row>
    <row r="404" spans="6:12">
      <c r="F404" s="33"/>
      <c r="G404" s="7"/>
      <c r="H404" s="7"/>
      <c r="I404" s="9"/>
      <c r="J404" s="80">
        <f>+H404*I404</f>
        <v>0</v>
      </c>
      <c r="K404" s="10"/>
      <c r="L404" s="145">
        <f>K404*H404</f>
        <v>0</v>
      </c>
    </row>
    <row r="405" spans="6:12">
      <c r="F405" s="33"/>
      <c r="G405" s="7"/>
      <c r="H405" s="7"/>
      <c r="I405" s="9"/>
      <c r="J405" s="80">
        <f>+H405*I405</f>
        <v>0</v>
      </c>
      <c r="K405" s="10"/>
      <c r="L405" s="145">
        <f t="shared" ref="L405" si="79">K405*H405</f>
        <v>0</v>
      </c>
    </row>
    <row r="406" spans="6:12">
      <c r="F406" s="33"/>
      <c r="G406" s="7"/>
      <c r="H406" s="7"/>
      <c r="I406" s="9"/>
      <c r="J406" s="80">
        <f t="shared" ref="J406:J407" si="80">+H406*I406</f>
        <v>0</v>
      </c>
      <c r="K406" s="10"/>
      <c r="L406" s="145">
        <f>K406*H406</f>
        <v>0</v>
      </c>
    </row>
    <row r="407" spans="6:12">
      <c r="F407" s="33"/>
      <c r="G407" s="7"/>
      <c r="H407" s="7"/>
      <c r="I407" s="9"/>
      <c r="J407" s="80">
        <f t="shared" si="80"/>
        <v>0</v>
      </c>
      <c r="K407" s="10"/>
      <c r="L407" s="145">
        <f t="shared" ref="L407:L414" si="81">K407*H407</f>
        <v>0</v>
      </c>
    </row>
    <row r="408" spans="6:12">
      <c r="F408" s="33"/>
      <c r="G408" s="7"/>
      <c r="H408" s="7"/>
      <c r="I408" s="9"/>
      <c r="J408" s="80">
        <f>+H408*I408</f>
        <v>0</v>
      </c>
      <c r="K408" s="10"/>
      <c r="L408" s="145">
        <f t="shared" si="81"/>
        <v>0</v>
      </c>
    </row>
    <row r="409" spans="6:12">
      <c r="F409" s="33"/>
      <c r="G409" s="7"/>
      <c r="H409" s="7"/>
      <c r="I409" s="9"/>
      <c r="J409" s="80">
        <f t="shared" ref="J409:J418" si="82">+H409*I409</f>
        <v>0</v>
      </c>
      <c r="K409" s="10"/>
      <c r="L409" s="145">
        <f t="shared" si="81"/>
        <v>0</v>
      </c>
    </row>
    <row r="410" spans="6:12">
      <c r="F410" s="33"/>
      <c r="G410" s="7"/>
      <c r="H410" s="7"/>
      <c r="I410" s="9"/>
      <c r="J410" s="80">
        <f t="shared" si="82"/>
        <v>0</v>
      </c>
      <c r="K410" s="10"/>
      <c r="L410" s="145">
        <f t="shared" si="81"/>
        <v>0</v>
      </c>
    </row>
    <row r="411" spans="6:12">
      <c r="F411" s="33"/>
      <c r="G411" s="7"/>
      <c r="H411" s="7"/>
      <c r="I411" s="9"/>
      <c r="J411" s="80">
        <f t="shared" si="82"/>
        <v>0</v>
      </c>
      <c r="K411" s="10"/>
      <c r="L411" s="145">
        <f t="shared" si="81"/>
        <v>0</v>
      </c>
    </row>
    <row r="412" spans="6:12">
      <c r="F412" s="33"/>
      <c r="G412" s="7"/>
      <c r="H412" s="7"/>
      <c r="I412" s="9"/>
      <c r="J412" s="80">
        <f t="shared" si="82"/>
        <v>0</v>
      </c>
      <c r="K412" s="10"/>
      <c r="L412" s="145">
        <f t="shared" si="81"/>
        <v>0</v>
      </c>
    </row>
    <row r="413" spans="6:12">
      <c r="F413" s="33"/>
      <c r="G413" s="7"/>
      <c r="H413" s="7"/>
      <c r="I413" s="9"/>
      <c r="J413" s="80">
        <f t="shared" si="82"/>
        <v>0</v>
      </c>
      <c r="K413" s="10"/>
      <c r="L413" s="145">
        <f t="shared" si="81"/>
        <v>0</v>
      </c>
    </row>
    <row r="414" spans="6:12">
      <c r="F414" s="33"/>
      <c r="G414" s="7"/>
      <c r="H414" s="7"/>
      <c r="I414" s="9"/>
      <c r="J414" s="80">
        <f t="shared" si="82"/>
        <v>0</v>
      </c>
      <c r="K414" s="10"/>
      <c r="L414" s="145">
        <f t="shared" si="81"/>
        <v>0</v>
      </c>
    </row>
    <row r="415" spans="6:12">
      <c r="F415" s="33"/>
      <c r="G415" s="7"/>
      <c r="H415" s="7"/>
      <c r="I415" s="9"/>
      <c r="J415" s="80">
        <f t="shared" si="82"/>
        <v>0</v>
      </c>
      <c r="K415" s="10"/>
      <c r="L415" s="145">
        <f>K415*H415</f>
        <v>0</v>
      </c>
    </row>
    <row r="416" spans="6:12">
      <c r="F416" s="33"/>
      <c r="G416" s="7"/>
      <c r="H416" s="7"/>
      <c r="I416" s="9"/>
      <c r="J416" s="80">
        <f t="shared" si="82"/>
        <v>0</v>
      </c>
      <c r="K416" s="10"/>
      <c r="L416" s="145">
        <f t="shared" ref="L416:L418" si="83">K416*H416</f>
        <v>0</v>
      </c>
    </row>
    <row r="417" spans="6:12">
      <c r="F417" s="33"/>
      <c r="G417" s="7"/>
      <c r="H417" s="7"/>
      <c r="I417" s="9"/>
      <c r="J417" s="80">
        <f t="shared" si="82"/>
        <v>0</v>
      </c>
      <c r="K417" s="10"/>
      <c r="L417" s="145">
        <f t="shared" si="83"/>
        <v>0</v>
      </c>
    </row>
    <row r="418" spans="6:12" ht="16.5" thickBot="1">
      <c r="F418" s="82"/>
      <c r="G418" s="83"/>
      <c r="H418" s="83"/>
      <c r="I418" s="84"/>
      <c r="J418" s="146">
        <f t="shared" si="82"/>
        <v>0</v>
      </c>
      <c r="K418" s="85"/>
      <c r="L418" s="145">
        <f t="shared" si="83"/>
        <v>0</v>
      </c>
    </row>
    <row r="419" spans="6:12">
      <c r="F419" s="304" t="s">
        <v>66</v>
      </c>
      <c r="G419" s="305"/>
      <c r="H419" s="305"/>
      <c r="I419" s="305"/>
      <c r="J419" s="305"/>
      <c r="K419" s="306"/>
      <c r="L419" s="148">
        <f>+SUM(L404:L418)</f>
        <v>0</v>
      </c>
    </row>
    <row r="420" spans="6:12">
      <c r="F420" s="307" t="s">
        <v>212</v>
      </c>
      <c r="G420" s="308"/>
      <c r="H420" s="308"/>
      <c r="I420" s="308"/>
      <c r="J420" s="308"/>
      <c r="K420" s="309"/>
      <c r="L420" s="145">
        <f>+L419*0.05</f>
        <v>0</v>
      </c>
    </row>
    <row r="421" spans="6:12">
      <c r="F421" s="307" t="s">
        <v>80</v>
      </c>
      <c r="G421" s="308"/>
      <c r="H421" s="308"/>
      <c r="I421" s="308"/>
      <c r="J421" s="308"/>
      <c r="K421" s="309"/>
      <c r="L421" s="188">
        <f>+L419+L420</f>
        <v>0</v>
      </c>
    </row>
    <row r="422" spans="6:12">
      <c r="F422" s="307" t="s">
        <v>81</v>
      </c>
      <c r="G422" s="308"/>
      <c r="H422" s="308"/>
      <c r="I422" s="308"/>
      <c r="J422" s="308"/>
      <c r="K422" s="309"/>
      <c r="L422" s="34"/>
    </row>
    <row r="423" spans="6:12" ht="16.5" thickBot="1">
      <c r="F423" s="310" t="s">
        <v>82</v>
      </c>
      <c r="G423" s="311"/>
      <c r="H423" s="311"/>
      <c r="I423" s="311"/>
      <c r="J423" s="311"/>
      <c r="K423" s="312"/>
      <c r="L423" s="188">
        <f>+IFERROR(L421/L422,0)</f>
        <v>0</v>
      </c>
    </row>
    <row r="425" spans="6:12" ht="16.5" thickBot="1"/>
    <row r="426" spans="6:12" ht="16.5" thickBot="1">
      <c r="F426" s="140" t="s">
        <v>100</v>
      </c>
      <c r="G426" s="313"/>
      <c r="H426" s="314"/>
      <c r="I426" s="314"/>
      <c r="J426" s="314"/>
      <c r="K426" s="314"/>
      <c r="L426" s="315"/>
    </row>
    <row r="427" spans="6:12">
      <c r="F427" s="141" t="s">
        <v>60</v>
      </c>
      <c r="G427" s="142" t="s">
        <v>61</v>
      </c>
      <c r="H427" s="142" t="s">
        <v>62</v>
      </c>
      <c r="I427" s="143" t="s">
        <v>63</v>
      </c>
      <c r="J427" s="142" t="s">
        <v>64</v>
      </c>
      <c r="K427" s="143" t="s">
        <v>65</v>
      </c>
      <c r="L427" s="144" t="s">
        <v>66</v>
      </c>
    </row>
    <row r="428" spans="6:12">
      <c r="F428" s="33"/>
      <c r="G428" s="7"/>
      <c r="H428" s="7"/>
      <c r="I428" s="9"/>
      <c r="J428" s="80">
        <f>+H428*I428</f>
        <v>0</v>
      </c>
      <c r="K428" s="10"/>
      <c r="L428" s="145">
        <f>K428*H428</f>
        <v>0</v>
      </c>
    </row>
    <row r="429" spans="6:12">
      <c r="F429" s="33"/>
      <c r="G429" s="7"/>
      <c r="H429" s="7"/>
      <c r="I429" s="9"/>
      <c r="J429" s="80">
        <f>+H429*I429</f>
        <v>0</v>
      </c>
      <c r="K429" s="10"/>
      <c r="L429" s="145">
        <f t="shared" ref="L429" si="84">K429*H429</f>
        <v>0</v>
      </c>
    </row>
    <row r="430" spans="6:12">
      <c r="F430" s="33"/>
      <c r="G430" s="7"/>
      <c r="H430" s="7"/>
      <c r="I430" s="9"/>
      <c r="J430" s="80">
        <f t="shared" ref="J430:J431" si="85">+H430*I430</f>
        <v>0</v>
      </c>
      <c r="K430" s="10"/>
      <c r="L430" s="145">
        <f>K430*H430</f>
        <v>0</v>
      </c>
    </row>
    <row r="431" spans="6:12">
      <c r="F431" s="33"/>
      <c r="G431" s="7"/>
      <c r="H431" s="7"/>
      <c r="I431" s="9"/>
      <c r="J431" s="80">
        <f t="shared" si="85"/>
        <v>0</v>
      </c>
      <c r="K431" s="10"/>
      <c r="L431" s="145">
        <f t="shared" ref="L431:L438" si="86">K431*H431</f>
        <v>0</v>
      </c>
    </row>
    <row r="432" spans="6:12">
      <c r="F432" s="33"/>
      <c r="G432" s="7"/>
      <c r="H432" s="7"/>
      <c r="I432" s="9"/>
      <c r="J432" s="80">
        <f>+H432*I432</f>
        <v>0</v>
      </c>
      <c r="K432" s="10"/>
      <c r="L432" s="145">
        <f t="shared" si="86"/>
        <v>0</v>
      </c>
    </row>
    <row r="433" spans="6:12">
      <c r="F433" s="33"/>
      <c r="G433" s="7"/>
      <c r="H433" s="7"/>
      <c r="I433" s="9"/>
      <c r="J433" s="80">
        <f t="shared" ref="J433:J442" si="87">+H433*I433</f>
        <v>0</v>
      </c>
      <c r="K433" s="10"/>
      <c r="L433" s="145">
        <f t="shared" si="86"/>
        <v>0</v>
      </c>
    </row>
    <row r="434" spans="6:12">
      <c r="F434" s="33"/>
      <c r="G434" s="7"/>
      <c r="H434" s="7"/>
      <c r="I434" s="9"/>
      <c r="J434" s="80">
        <f t="shared" si="87"/>
        <v>0</v>
      </c>
      <c r="K434" s="10"/>
      <c r="L434" s="145">
        <f t="shared" si="86"/>
        <v>0</v>
      </c>
    </row>
    <row r="435" spans="6:12">
      <c r="F435" s="33"/>
      <c r="G435" s="7"/>
      <c r="H435" s="7"/>
      <c r="I435" s="9"/>
      <c r="J435" s="80">
        <f t="shared" si="87"/>
        <v>0</v>
      </c>
      <c r="K435" s="10"/>
      <c r="L435" s="145">
        <f t="shared" si="86"/>
        <v>0</v>
      </c>
    </row>
    <row r="436" spans="6:12">
      <c r="F436" s="33"/>
      <c r="G436" s="7"/>
      <c r="H436" s="7"/>
      <c r="I436" s="9"/>
      <c r="J436" s="80">
        <f t="shared" si="87"/>
        <v>0</v>
      </c>
      <c r="K436" s="10"/>
      <c r="L436" s="145">
        <f t="shared" si="86"/>
        <v>0</v>
      </c>
    </row>
    <row r="437" spans="6:12">
      <c r="F437" s="33"/>
      <c r="G437" s="7"/>
      <c r="H437" s="7"/>
      <c r="I437" s="9"/>
      <c r="J437" s="80">
        <f t="shared" si="87"/>
        <v>0</v>
      </c>
      <c r="K437" s="10"/>
      <c r="L437" s="145">
        <f t="shared" si="86"/>
        <v>0</v>
      </c>
    </row>
    <row r="438" spans="6:12">
      <c r="F438" s="33"/>
      <c r="G438" s="7"/>
      <c r="H438" s="7"/>
      <c r="I438" s="9"/>
      <c r="J438" s="80">
        <f t="shared" si="87"/>
        <v>0</v>
      </c>
      <c r="K438" s="10"/>
      <c r="L438" s="145">
        <f t="shared" si="86"/>
        <v>0</v>
      </c>
    </row>
    <row r="439" spans="6:12">
      <c r="F439" s="33"/>
      <c r="G439" s="7"/>
      <c r="H439" s="7"/>
      <c r="I439" s="9"/>
      <c r="J439" s="80">
        <f t="shared" si="87"/>
        <v>0</v>
      </c>
      <c r="K439" s="10"/>
      <c r="L439" s="145">
        <f>K439*H439</f>
        <v>0</v>
      </c>
    </row>
    <row r="440" spans="6:12">
      <c r="F440" s="33"/>
      <c r="G440" s="7"/>
      <c r="H440" s="7"/>
      <c r="I440" s="9"/>
      <c r="J440" s="80">
        <f t="shared" si="87"/>
        <v>0</v>
      </c>
      <c r="K440" s="10"/>
      <c r="L440" s="145">
        <f t="shared" ref="L440:L442" si="88">K440*H440</f>
        <v>0</v>
      </c>
    </row>
    <row r="441" spans="6:12">
      <c r="F441" s="33"/>
      <c r="G441" s="7"/>
      <c r="H441" s="7"/>
      <c r="I441" s="9"/>
      <c r="J441" s="80">
        <f t="shared" si="87"/>
        <v>0</v>
      </c>
      <c r="K441" s="10"/>
      <c r="L441" s="145">
        <f t="shared" si="88"/>
        <v>0</v>
      </c>
    </row>
    <row r="442" spans="6:12" ht="16.5" thickBot="1">
      <c r="F442" s="82"/>
      <c r="G442" s="83"/>
      <c r="H442" s="83"/>
      <c r="I442" s="84"/>
      <c r="J442" s="146">
        <f t="shared" si="87"/>
        <v>0</v>
      </c>
      <c r="K442" s="85"/>
      <c r="L442" s="145">
        <f t="shared" si="88"/>
        <v>0</v>
      </c>
    </row>
    <row r="443" spans="6:12">
      <c r="F443" s="304" t="s">
        <v>66</v>
      </c>
      <c r="G443" s="305"/>
      <c r="H443" s="305"/>
      <c r="I443" s="305"/>
      <c r="J443" s="305"/>
      <c r="K443" s="306"/>
      <c r="L443" s="148">
        <f>+SUM(L428:L442)</f>
        <v>0</v>
      </c>
    </row>
    <row r="444" spans="6:12">
      <c r="F444" s="307" t="s">
        <v>212</v>
      </c>
      <c r="G444" s="308"/>
      <c r="H444" s="308"/>
      <c r="I444" s="308"/>
      <c r="J444" s="308"/>
      <c r="K444" s="309"/>
      <c r="L444" s="145">
        <f>+L443*0.05</f>
        <v>0</v>
      </c>
    </row>
    <row r="445" spans="6:12">
      <c r="F445" s="307" t="s">
        <v>80</v>
      </c>
      <c r="G445" s="308"/>
      <c r="H445" s="308"/>
      <c r="I445" s="308"/>
      <c r="J445" s="308"/>
      <c r="K445" s="309"/>
      <c r="L445" s="188">
        <f>+L443+L444</f>
        <v>0</v>
      </c>
    </row>
    <row r="446" spans="6:12">
      <c r="F446" s="307" t="s">
        <v>81</v>
      </c>
      <c r="G446" s="308"/>
      <c r="H446" s="308"/>
      <c r="I446" s="308"/>
      <c r="J446" s="308"/>
      <c r="K446" s="309"/>
      <c r="L446" s="34"/>
    </row>
    <row r="447" spans="6:12" ht="16.5" thickBot="1">
      <c r="F447" s="310" t="s">
        <v>82</v>
      </c>
      <c r="G447" s="311"/>
      <c r="H447" s="311"/>
      <c r="I447" s="311"/>
      <c r="J447" s="311"/>
      <c r="K447" s="312"/>
      <c r="L447" s="188">
        <f>+IFERROR(L445/L446,0)</f>
        <v>0</v>
      </c>
    </row>
    <row r="449" spans="6:12" ht="16.5" thickBot="1"/>
    <row r="450" spans="6:12" ht="16.5" thickBot="1">
      <c r="F450" s="140" t="s">
        <v>101</v>
      </c>
      <c r="G450" s="313"/>
      <c r="H450" s="314"/>
      <c r="I450" s="314"/>
      <c r="J450" s="314"/>
      <c r="K450" s="314"/>
      <c r="L450" s="315"/>
    </row>
    <row r="451" spans="6:12">
      <c r="F451" s="141" t="s">
        <v>60</v>
      </c>
      <c r="G451" s="142" t="s">
        <v>61</v>
      </c>
      <c r="H451" s="142" t="s">
        <v>62</v>
      </c>
      <c r="I451" s="143" t="s">
        <v>63</v>
      </c>
      <c r="J451" s="142" t="s">
        <v>64</v>
      </c>
      <c r="K451" s="143" t="s">
        <v>65</v>
      </c>
      <c r="L451" s="144" t="s">
        <v>66</v>
      </c>
    </row>
    <row r="452" spans="6:12">
      <c r="F452" s="33"/>
      <c r="G452" s="7"/>
      <c r="H452" s="7"/>
      <c r="I452" s="9"/>
      <c r="J452" s="80">
        <f>+H452*I452</f>
        <v>0</v>
      </c>
      <c r="K452" s="10"/>
      <c r="L452" s="145">
        <f>K452*H452</f>
        <v>0</v>
      </c>
    </row>
    <row r="453" spans="6:12">
      <c r="F453" s="33"/>
      <c r="G453" s="7"/>
      <c r="H453" s="7"/>
      <c r="I453" s="9"/>
      <c r="J453" s="80">
        <f>+H453*I453</f>
        <v>0</v>
      </c>
      <c r="K453" s="10"/>
      <c r="L453" s="145">
        <f t="shared" ref="L453" si="89">K453*H453</f>
        <v>0</v>
      </c>
    </row>
    <row r="454" spans="6:12">
      <c r="F454" s="33"/>
      <c r="G454" s="7"/>
      <c r="H454" s="7"/>
      <c r="I454" s="9"/>
      <c r="J454" s="80">
        <f t="shared" ref="J454:J455" si="90">+H454*I454</f>
        <v>0</v>
      </c>
      <c r="K454" s="10"/>
      <c r="L454" s="145">
        <f>K454*H454</f>
        <v>0</v>
      </c>
    </row>
    <row r="455" spans="6:12">
      <c r="F455" s="33"/>
      <c r="G455" s="7"/>
      <c r="H455" s="7"/>
      <c r="I455" s="9"/>
      <c r="J455" s="80">
        <f t="shared" si="90"/>
        <v>0</v>
      </c>
      <c r="K455" s="10"/>
      <c r="L455" s="145">
        <f t="shared" ref="L455:L462" si="91">K455*H455</f>
        <v>0</v>
      </c>
    </row>
    <row r="456" spans="6:12">
      <c r="F456" s="33"/>
      <c r="G456" s="7"/>
      <c r="H456" s="7"/>
      <c r="I456" s="9"/>
      <c r="J456" s="80">
        <f>+H456*I456</f>
        <v>0</v>
      </c>
      <c r="K456" s="10"/>
      <c r="L456" s="145">
        <f t="shared" si="91"/>
        <v>0</v>
      </c>
    </row>
    <row r="457" spans="6:12">
      <c r="F457" s="33"/>
      <c r="G457" s="7"/>
      <c r="H457" s="7"/>
      <c r="I457" s="9"/>
      <c r="J457" s="80">
        <f t="shared" ref="J457:J466" si="92">+H457*I457</f>
        <v>0</v>
      </c>
      <c r="K457" s="10"/>
      <c r="L457" s="145">
        <f t="shared" si="91"/>
        <v>0</v>
      </c>
    </row>
    <row r="458" spans="6:12">
      <c r="F458" s="33"/>
      <c r="G458" s="7"/>
      <c r="H458" s="7"/>
      <c r="I458" s="9"/>
      <c r="J458" s="80">
        <f t="shared" si="92"/>
        <v>0</v>
      </c>
      <c r="K458" s="10"/>
      <c r="L458" s="145">
        <f t="shared" si="91"/>
        <v>0</v>
      </c>
    </row>
    <row r="459" spans="6:12">
      <c r="F459" s="33"/>
      <c r="G459" s="7"/>
      <c r="H459" s="7"/>
      <c r="I459" s="9"/>
      <c r="J459" s="80">
        <f t="shared" si="92"/>
        <v>0</v>
      </c>
      <c r="K459" s="10"/>
      <c r="L459" s="145">
        <f t="shared" si="91"/>
        <v>0</v>
      </c>
    </row>
    <row r="460" spans="6:12">
      <c r="F460" s="33"/>
      <c r="G460" s="7"/>
      <c r="H460" s="7"/>
      <c r="I460" s="9"/>
      <c r="J460" s="80">
        <f t="shared" si="92"/>
        <v>0</v>
      </c>
      <c r="K460" s="10"/>
      <c r="L460" s="145">
        <f t="shared" si="91"/>
        <v>0</v>
      </c>
    </row>
    <row r="461" spans="6:12">
      <c r="F461" s="33"/>
      <c r="G461" s="7"/>
      <c r="H461" s="7"/>
      <c r="I461" s="9"/>
      <c r="J461" s="80">
        <f t="shared" si="92"/>
        <v>0</v>
      </c>
      <c r="K461" s="10"/>
      <c r="L461" s="145">
        <f t="shared" si="91"/>
        <v>0</v>
      </c>
    </row>
    <row r="462" spans="6:12">
      <c r="F462" s="33"/>
      <c r="G462" s="7"/>
      <c r="H462" s="7"/>
      <c r="I462" s="9"/>
      <c r="J462" s="80">
        <f t="shared" si="92"/>
        <v>0</v>
      </c>
      <c r="K462" s="10"/>
      <c r="L462" s="145">
        <f t="shared" si="91"/>
        <v>0</v>
      </c>
    </row>
    <row r="463" spans="6:12">
      <c r="F463" s="33"/>
      <c r="G463" s="7"/>
      <c r="H463" s="7"/>
      <c r="I463" s="9"/>
      <c r="J463" s="80">
        <f t="shared" si="92"/>
        <v>0</v>
      </c>
      <c r="K463" s="10"/>
      <c r="L463" s="145">
        <f>K463*H463</f>
        <v>0</v>
      </c>
    </row>
    <row r="464" spans="6:12">
      <c r="F464" s="33"/>
      <c r="G464" s="7"/>
      <c r="H464" s="7"/>
      <c r="I464" s="9"/>
      <c r="J464" s="80">
        <f t="shared" si="92"/>
        <v>0</v>
      </c>
      <c r="K464" s="10"/>
      <c r="L464" s="145">
        <f t="shared" ref="L464:L466" si="93">K464*H464</f>
        <v>0</v>
      </c>
    </row>
    <row r="465" spans="6:12">
      <c r="F465" s="33"/>
      <c r="G465" s="7"/>
      <c r="H465" s="7"/>
      <c r="I465" s="9"/>
      <c r="J465" s="80">
        <f t="shared" si="92"/>
        <v>0</v>
      </c>
      <c r="K465" s="10"/>
      <c r="L465" s="145">
        <f t="shared" si="93"/>
        <v>0</v>
      </c>
    </row>
    <row r="466" spans="6:12" ht="16.5" thickBot="1">
      <c r="F466" s="82"/>
      <c r="G466" s="83"/>
      <c r="H466" s="83"/>
      <c r="I466" s="84"/>
      <c r="J466" s="146">
        <f t="shared" si="92"/>
        <v>0</v>
      </c>
      <c r="K466" s="85"/>
      <c r="L466" s="145">
        <f t="shared" si="93"/>
        <v>0</v>
      </c>
    </row>
    <row r="467" spans="6:12">
      <c r="F467" s="304" t="s">
        <v>66</v>
      </c>
      <c r="G467" s="305"/>
      <c r="H467" s="305"/>
      <c r="I467" s="305"/>
      <c r="J467" s="305"/>
      <c r="K467" s="306"/>
      <c r="L467" s="148">
        <f>+SUM(L452:L466)</f>
        <v>0</v>
      </c>
    </row>
    <row r="468" spans="6:12">
      <c r="F468" s="307" t="s">
        <v>212</v>
      </c>
      <c r="G468" s="308"/>
      <c r="H468" s="308"/>
      <c r="I468" s="308"/>
      <c r="J468" s="308"/>
      <c r="K468" s="309"/>
      <c r="L468" s="145">
        <f>+L467*0.05</f>
        <v>0</v>
      </c>
    </row>
    <row r="469" spans="6:12">
      <c r="F469" s="307" t="s">
        <v>80</v>
      </c>
      <c r="G469" s="308"/>
      <c r="H469" s="308"/>
      <c r="I469" s="308"/>
      <c r="J469" s="308"/>
      <c r="K469" s="309"/>
      <c r="L469" s="188">
        <f>+L467+L468</f>
        <v>0</v>
      </c>
    </row>
    <row r="470" spans="6:12">
      <c r="F470" s="307" t="s">
        <v>81</v>
      </c>
      <c r="G470" s="308"/>
      <c r="H470" s="308"/>
      <c r="I470" s="308"/>
      <c r="J470" s="308"/>
      <c r="K470" s="309"/>
      <c r="L470" s="34"/>
    </row>
    <row r="471" spans="6:12" ht="16.5" thickBot="1">
      <c r="F471" s="310" t="s">
        <v>82</v>
      </c>
      <c r="G471" s="311"/>
      <c r="H471" s="311"/>
      <c r="I471" s="311"/>
      <c r="J471" s="311"/>
      <c r="K471" s="312"/>
      <c r="L471" s="188">
        <f>+IFERROR(L469/L470,0)</f>
        <v>0</v>
      </c>
    </row>
    <row r="473" spans="6:12" ht="16.5" thickBot="1"/>
    <row r="474" spans="6:12" ht="16.5" thickBot="1">
      <c r="F474" s="140" t="s">
        <v>102</v>
      </c>
      <c r="G474" s="313"/>
      <c r="H474" s="314"/>
      <c r="I474" s="314"/>
      <c r="J474" s="314"/>
      <c r="K474" s="314"/>
      <c r="L474" s="315"/>
    </row>
    <row r="475" spans="6:12">
      <c r="F475" s="141" t="s">
        <v>60</v>
      </c>
      <c r="G475" s="142" t="s">
        <v>61</v>
      </c>
      <c r="H475" s="142" t="s">
        <v>62</v>
      </c>
      <c r="I475" s="143" t="s">
        <v>63</v>
      </c>
      <c r="J475" s="142" t="s">
        <v>64</v>
      </c>
      <c r="K475" s="143" t="s">
        <v>65</v>
      </c>
      <c r="L475" s="144" t="s">
        <v>66</v>
      </c>
    </row>
    <row r="476" spans="6:12">
      <c r="F476" s="33"/>
      <c r="G476" s="7"/>
      <c r="H476" s="7"/>
      <c r="I476" s="9"/>
      <c r="J476" s="80">
        <f>+H476*I476</f>
        <v>0</v>
      </c>
      <c r="K476" s="10"/>
      <c r="L476" s="145">
        <f>K476*H476</f>
        <v>0</v>
      </c>
    </row>
    <row r="477" spans="6:12">
      <c r="F477" s="33"/>
      <c r="G477" s="7"/>
      <c r="H477" s="7"/>
      <c r="I477" s="9"/>
      <c r="J477" s="80">
        <f>+H477*I477</f>
        <v>0</v>
      </c>
      <c r="K477" s="10"/>
      <c r="L477" s="145">
        <f t="shared" ref="L477" si="94">K477*H477</f>
        <v>0</v>
      </c>
    </row>
    <row r="478" spans="6:12">
      <c r="F478" s="33"/>
      <c r="G478" s="7"/>
      <c r="H478" s="7"/>
      <c r="I478" s="9"/>
      <c r="J478" s="80">
        <f t="shared" ref="J478:J479" si="95">+H478*I478</f>
        <v>0</v>
      </c>
      <c r="K478" s="10"/>
      <c r="L478" s="145">
        <f>K478*H478</f>
        <v>0</v>
      </c>
    </row>
    <row r="479" spans="6:12">
      <c r="F479" s="33"/>
      <c r="G479" s="7"/>
      <c r="H479" s="7"/>
      <c r="I479" s="9"/>
      <c r="J479" s="80">
        <f t="shared" si="95"/>
        <v>0</v>
      </c>
      <c r="K479" s="10"/>
      <c r="L479" s="145">
        <f t="shared" ref="L479:L486" si="96">K479*H479</f>
        <v>0</v>
      </c>
    </row>
    <row r="480" spans="6:12">
      <c r="F480" s="33"/>
      <c r="G480" s="7"/>
      <c r="H480" s="7"/>
      <c r="I480" s="9"/>
      <c r="J480" s="80">
        <f>+H480*I480</f>
        <v>0</v>
      </c>
      <c r="K480" s="10"/>
      <c r="L480" s="145">
        <f t="shared" si="96"/>
        <v>0</v>
      </c>
    </row>
    <row r="481" spans="6:12">
      <c r="F481" s="33"/>
      <c r="G481" s="7"/>
      <c r="H481" s="7"/>
      <c r="I481" s="9"/>
      <c r="J481" s="80">
        <f t="shared" ref="J481:J490" si="97">+H481*I481</f>
        <v>0</v>
      </c>
      <c r="K481" s="10"/>
      <c r="L481" s="145">
        <f t="shared" si="96"/>
        <v>0</v>
      </c>
    </row>
    <row r="482" spans="6:12">
      <c r="F482" s="33"/>
      <c r="G482" s="7"/>
      <c r="H482" s="7"/>
      <c r="I482" s="9"/>
      <c r="J482" s="80">
        <f t="shared" si="97"/>
        <v>0</v>
      </c>
      <c r="K482" s="10"/>
      <c r="L482" s="145">
        <f t="shared" si="96"/>
        <v>0</v>
      </c>
    </row>
    <row r="483" spans="6:12">
      <c r="F483" s="33"/>
      <c r="G483" s="7"/>
      <c r="H483" s="7"/>
      <c r="I483" s="9"/>
      <c r="J483" s="80">
        <f t="shared" si="97"/>
        <v>0</v>
      </c>
      <c r="K483" s="10"/>
      <c r="L483" s="145">
        <f t="shared" si="96"/>
        <v>0</v>
      </c>
    </row>
    <row r="484" spans="6:12">
      <c r="F484" s="33"/>
      <c r="G484" s="7"/>
      <c r="H484" s="7"/>
      <c r="I484" s="9"/>
      <c r="J484" s="80">
        <f t="shared" si="97"/>
        <v>0</v>
      </c>
      <c r="K484" s="10"/>
      <c r="L484" s="145">
        <f t="shared" si="96"/>
        <v>0</v>
      </c>
    </row>
    <row r="485" spans="6:12">
      <c r="F485" s="33"/>
      <c r="G485" s="7"/>
      <c r="H485" s="7"/>
      <c r="I485" s="9"/>
      <c r="J485" s="80">
        <f t="shared" si="97"/>
        <v>0</v>
      </c>
      <c r="K485" s="10"/>
      <c r="L485" s="145">
        <f t="shared" si="96"/>
        <v>0</v>
      </c>
    </row>
    <row r="486" spans="6:12">
      <c r="F486" s="33"/>
      <c r="G486" s="7"/>
      <c r="H486" s="7"/>
      <c r="I486" s="9"/>
      <c r="J486" s="80">
        <f t="shared" si="97"/>
        <v>0</v>
      </c>
      <c r="K486" s="10"/>
      <c r="L486" s="145">
        <f t="shared" si="96"/>
        <v>0</v>
      </c>
    </row>
    <row r="487" spans="6:12">
      <c r="F487" s="33"/>
      <c r="G487" s="7"/>
      <c r="H487" s="7"/>
      <c r="I487" s="9"/>
      <c r="J487" s="80">
        <f t="shared" si="97"/>
        <v>0</v>
      </c>
      <c r="K487" s="10"/>
      <c r="L487" s="145">
        <f>K487*H487</f>
        <v>0</v>
      </c>
    </row>
    <row r="488" spans="6:12">
      <c r="F488" s="33"/>
      <c r="G488" s="7"/>
      <c r="H488" s="7"/>
      <c r="I488" s="9"/>
      <c r="J488" s="80">
        <f t="shared" si="97"/>
        <v>0</v>
      </c>
      <c r="K488" s="10"/>
      <c r="L488" s="145">
        <f t="shared" ref="L488:L490" si="98">K488*H488</f>
        <v>0</v>
      </c>
    </row>
    <row r="489" spans="6:12">
      <c r="F489" s="33"/>
      <c r="G489" s="7"/>
      <c r="H489" s="7"/>
      <c r="I489" s="9"/>
      <c r="J489" s="80">
        <f t="shared" si="97"/>
        <v>0</v>
      </c>
      <c r="K489" s="10"/>
      <c r="L489" s="145">
        <f t="shared" si="98"/>
        <v>0</v>
      </c>
    </row>
    <row r="490" spans="6:12" ht="16.5" thickBot="1">
      <c r="F490" s="82"/>
      <c r="G490" s="83"/>
      <c r="H490" s="83"/>
      <c r="I490" s="84"/>
      <c r="J490" s="146">
        <f t="shared" si="97"/>
        <v>0</v>
      </c>
      <c r="K490" s="85"/>
      <c r="L490" s="145">
        <f t="shared" si="98"/>
        <v>0</v>
      </c>
    </row>
    <row r="491" spans="6:12">
      <c r="F491" s="304" t="s">
        <v>66</v>
      </c>
      <c r="G491" s="305"/>
      <c r="H491" s="305"/>
      <c r="I491" s="305"/>
      <c r="J491" s="305"/>
      <c r="K491" s="306"/>
      <c r="L491" s="148">
        <f>+SUM(L476:L490)</f>
        <v>0</v>
      </c>
    </row>
    <row r="492" spans="6:12">
      <c r="F492" s="307" t="s">
        <v>212</v>
      </c>
      <c r="G492" s="308"/>
      <c r="H492" s="308"/>
      <c r="I492" s="308"/>
      <c r="J492" s="308"/>
      <c r="K492" s="309"/>
      <c r="L492" s="145">
        <f>+L491*0.05</f>
        <v>0</v>
      </c>
    </row>
    <row r="493" spans="6:12">
      <c r="F493" s="307" t="s">
        <v>80</v>
      </c>
      <c r="G493" s="308"/>
      <c r="H493" s="308"/>
      <c r="I493" s="308"/>
      <c r="J493" s="308"/>
      <c r="K493" s="309"/>
      <c r="L493" s="188">
        <f>+L491+L492</f>
        <v>0</v>
      </c>
    </row>
    <row r="494" spans="6:12">
      <c r="F494" s="307" t="s">
        <v>81</v>
      </c>
      <c r="G494" s="308"/>
      <c r="H494" s="308"/>
      <c r="I494" s="308"/>
      <c r="J494" s="308"/>
      <c r="K494" s="309"/>
      <c r="L494" s="34"/>
    </row>
    <row r="495" spans="6:12" ht="16.5" thickBot="1">
      <c r="F495" s="310" t="s">
        <v>82</v>
      </c>
      <c r="G495" s="311"/>
      <c r="H495" s="311"/>
      <c r="I495" s="311"/>
      <c r="J495" s="311"/>
      <c r="K495" s="312"/>
      <c r="L495" s="188">
        <f>+IFERROR(L493/L494,0)</f>
        <v>0</v>
      </c>
    </row>
    <row r="497" spans="6:12" ht="16.5" thickBot="1"/>
    <row r="498" spans="6:12" ht="16.5" thickBot="1">
      <c r="F498" s="140" t="s">
        <v>103</v>
      </c>
      <c r="G498" s="313"/>
      <c r="H498" s="314"/>
      <c r="I498" s="314"/>
      <c r="J498" s="314"/>
      <c r="K498" s="314"/>
      <c r="L498" s="315"/>
    </row>
    <row r="499" spans="6:12">
      <c r="F499" s="141" t="s">
        <v>60</v>
      </c>
      <c r="G499" s="142" t="s">
        <v>61</v>
      </c>
      <c r="H499" s="142" t="s">
        <v>62</v>
      </c>
      <c r="I499" s="143" t="s">
        <v>63</v>
      </c>
      <c r="J499" s="142" t="s">
        <v>64</v>
      </c>
      <c r="K499" s="143" t="s">
        <v>65</v>
      </c>
      <c r="L499" s="144" t="s">
        <v>66</v>
      </c>
    </row>
    <row r="500" spans="6:12">
      <c r="F500" s="33"/>
      <c r="G500" s="7"/>
      <c r="H500" s="7"/>
      <c r="I500" s="9"/>
      <c r="J500" s="80">
        <f>+H500*I500</f>
        <v>0</v>
      </c>
      <c r="K500" s="10"/>
      <c r="L500" s="145">
        <f>K500*H500</f>
        <v>0</v>
      </c>
    </row>
    <row r="501" spans="6:12">
      <c r="F501" s="33"/>
      <c r="G501" s="7"/>
      <c r="H501" s="7"/>
      <c r="I501" s="9"/>
      <c r="J501" s="80">
        <f>+H501*I501</f>
        <v>0</v>
      </c>
      <c r="K501" s="10"/>
      <c r="L501" s="145">
        <f t="shared" ref="L501" si="99">K501*H501</f>
        <v>0</v>
      </c>
    </row>
    <row r="502" spans="6:12">
      <c r="F502" s="33"/>
      <c r="G502" s="7"/>
      <c r="H502" s="7"/>
      <c r="I502" s="9"/>
      <c r="J502" s="80">
        <f t="shared" ref="J502:J503" si="100">+H502*I502</f>
        <v>0</v>
      </c>
      <c r="K502" s="10"/>
      <c r="L502" s="145">
        <f>K502*H502</f>
        <v>0</v>
      </c>
    </row>
    <row r="503" spans="6:12">
      <c r="F503" s="33"/>
      <c r="G503" s="7"/>
      <c r="H503" s="7"/>
      <c r="I503" s="9"/>
      <c r="J503" s="80">
        <f t="shared" si="100"/>
        <v>0</v>
      </c>
      <c r="K503" s="10"/>
      <c r="L503" s="145">
        <f t="shared" ref="L503:L510" si="101">K503*H503</f>
        <v>0</v>
      </c>
    </row>
    <row r="504" spans="6:12">
      <c r="F504" s="33"/>
      <c r="G504" s="7"/>
      <c r="H504" s="7"/>
      <c r="I504" s="9"/>
      <c r="J504" s="80">
        <f>+H504*I504</f>
        <v>0</v>
      </c>
      <c r="K504" s="10"/>
      <c r="L504" s="145">
        <f t="shared" si="101"/>
        <v>0</v>
      </c>
    </row>
    <row r="505" spans="6:12">
      <c r="F505" s="33"/>
      <c r="G505" s="7"/>
      <c r="H505" s="7"/>
      <c r="I505" s="9"/>
      <c r="J505" s="80">
        <f t="shared" ref="J505:J514" si="102">+H505*I505</f>
        <v>0</v>
      </c>
      <c r="K505" s="10"/>
      <c r="L505" s="145">
        <f t="shared" si="101"/>
        <v>0</v>
      </c>
    </row>
    <row r="506" spans="6:12">
      <c r="F506" s="33"/>
      <c r="G506" s="7"/>
      <c r="H506" s="7"/>
      <c r="I506" s="9"/>
      <c r="J506" s="80">
        <f t="shared" si="102"/>
        <v>0</v>
      </c>
      <c r="K506" s="10"/>
      <c r="L506" s="145">
        <f t="shared" si="101"/>
        <v>0</v>
      </c>
    </row>
    <row r="507" spans="6:12">
      <c r="F507" s="33"/>
      <c r="G507" s="7"/>
      <c r="H507" s="7"/>
      <c r="I507" s="9"/>
      <c r="J507" s="80">
        <f t="shared" si="102"/>
        <v>0</v>
      </c>
      <c r="K507" s="10"/>
      <c r="L507" s="145">
        <f t="shared" si="101"/>
        <v>0</v>
      </c>
    </row>
    <row r="508" spans="6:12">
      <c r="F508" s="33"/>
      <c r="G508" s="7"/>
      <c r="H508" s="7"/>
      <c r="I508" s="9"/>
      <c r="J508" s="80">
        <f t="shared" si="102"/>
        <v>0</v>
      </c>
      <c r="K508" s="10"/>
      <c r="L508" s="145">
        <f t="shared" si="101"/>
        <v>0</v>
      </c>
    </row>
    <row r="509" spans="6:12">
      <c r="F509" s="33"/>
      <c r="G509" s="7"/>
      <c r="H509" s="7"/>
      <c r="I509" s="9"/>
      <c r="J509" s="80">
        <f t="shared" si="102"/>
        <v>0</v>
      </c>
      <c r="K509" s="10"/>
      <c r="L509" s="145">
        <f t="shared" si="101"/>
        <v>0</v>
      </c>
    </row>
    <row r="510" spans="6:12">
      <c r="F510" s="33"/>
      <c r="G510" s="7"/>
      <c r="H510" s="7"/>
      <c r="I510" s="9"/>
      <c r="J510" s="80">
        <f t="shared" si="102"/>
        <v>0</v>
      </c>
      <c r="K510" s="10"/>
      <c r="L510" s="145">
        <f t="shared" si="101"/>
        <v>0</v>
      </c>
    </row>
    <row r="511" spans="6:12">
      <c r="F511" s="33"/>
      <c r="G511" s="7"/>
      <c r="H511" s="7"/>
      <c r="I511" s="9"/>
      <c r="J511" s="80">
        <f t="shared" si="102"/>
        <v>0</v>
      </c>
      <c r="K511" s="10"/>
      <c r="L511" s="145">
        <f>K511*H511</f>
        <v>0</v>
      </c>
    </row>
    <row r="512" spans="6:12">
      <c r="F512" s="33"/>
      <c r="G512" s="7"/>
      <c r="H512" s="7"/>
      <c r="I512" s="9"/>
      <c r="J512" s="80">
        <f t="shared" si="102"/>
        <v>0</v>
      </c>
      <c r="K512" s="10"/>
      <c r="L512" s="145">
        <f t="shared" ref="L512:L514" si="103">K512*H512</f>
        <v>0</v>
      </c>
    </row>
    <row r="513" spans="6:12">
      <c r="F513" s="33"/>
      <c r="G513" s="7"/>
      <c r="H513" s="7"/>
      <c r="I513" s="9"/>
      <c r="J513" s="80">
        <f t="shared" si="102"/>
        <v>0</v>
      </c>
      <c r="K513" s="10"/>
      <c r="L513" s="145">
        <f t="shared" si="103"/>
        <v>0</v>
      </c>
    </row>
    <row r="514" spans="6:12" ht="16.5" thickBot="1">
      <c r="F514" s="82"/>
      <c r="G514" s="83"/>
      <c r="H514" s="83"/>
      <c r="I514" s="84"/>
      <c r="J514" s="146">
        <f t="shared" si="102"/>
        <v>0</v>
      </c>
      <c r="K514" s="85"/>
      <c r="L514" s="145">
        <f t="shared" si="103"/>
        <v>0</v>
      </c>
    </row>
    <row r="515" spans="6:12">
      <c r="F515" s="304" t="s">
        <v>66</v>
      </c>
      <c r="G515" s="305"/>
      <c r="H515" s="305"/>
      <c r="I515" s="305"/>
      <c r="J515" s="305"/>
      <c r="K515" s="306"/>
      <c r="L515" s="148">
        <f>+SUM(L500:L514)</f>
        <v>0</v>
      </c>
    </row>
    <row r="516" spans="6:12">
      <c r="F516" s="307" t="s">
        <v>212</v>
      </c>
      <c r="G516" s="308"/>
      <c r="H516" s="308"/>
      <c r="I516" s="308"/>
      <c r="J516" s="308"/>
      <c r="K516" s="309"/>
      <c r="L516" s="145">
        <f>+L515*0.05</f>
        <v>0</v>
      </c>
    </row>
    <row r="517" spans="6:12">
      <c r="F517" s="307" t="s">
        <v>80</v>
      </c>
      <c r="G517" s="308"/>
      <c r="H517" s="308"/>
      <c r="I517" s="308"/>
      <c r="J517" s="308"/>
      <c r="K517" s="309"/>
      <c r="L517" s="188">
        <f>+L515+L516</f>
        <v>0</v>
      </c>
    </row>
    <row r="518" spans="6:12">
      <c r="F518" s="307" t="s">
        <v>81</v>
      </c>
      <c r="G518" s="308"/>
      <c r="H518" s="308"/>
      <c r="I518" s="308"/>
      <c r="J518" s="308"/>
      <c r="K518" s="309"/>
      <c r="L518" s="34"/>
    </row>
    <row r="519" spans="6:12" ht="16.5" thickBot="1">
      <c r="F519" s="310" t="s">
        <v>82</v>
      </c>
      <c r="G519" s="311"/>
      <c r="H519" s="311"/>
      <c r="I519" s="311"/>
      <c r="J519" s="311"/>
      <c r="K519" s="312"/>
      <c r="L519" s="188">
        <f>+IFERROR(L517/L518,0)</f>
        <v>0</v>
      </c>
    </row>
    <row r="521" spans="6:12" ht="16.5" thickBot="1"/>
    <row r="522" spans="6:12" ht="16.5" thickBot="1">
      <c r="F522" s="140" t="s">
        <v>104</v>
      </c>
      <c r="G522" s="313"/>
      <c r="H522" s="314"/>
      <c r="I522" s="314"/>
      <c r="J522" s="314"/>
      <c r="K522" s="314"/>
      <c r="L522" s="315"/>
    </row>
    <row r="523" spans="6:12">
      <c r="F523" s="141" t="s">
        <v>60</v>
      </c>
      <c r="G523" s="142" t="s">
        <v>61</v>
      </c>
      <c r="H523" s="142" t="s">
        <v>62</v>
      </c>
      <c r="I523" s="143" t="s">
        <v>63</v>
      </c>
      <c r="J523" s="142" t="s">
        <v>64</v>
      </c>
      <c r="K523" s="143" t="s">
        <v>65</v>
      </c>
      <c r="L523" s="144" t="s">
        <v>66</v>
      </c>
    </row>
    <row r="524" spans="6:12">
      <c r="F524" s="33"/>
      <c r="G524" s="7"/>
      <c r="H524" s="7"/>
      <c r="I524" s="9"/>
      <c r="J524" s="80">
        <f>+H524*I524</f>
        <v>0</v>
      </c>
      <c r="K524" s="10"/>
      <c r="L524" s="145">
        <f>K524*H524</f>
        <v>0</v>
      </c>
    </row>
    <row r="525" spans="6:12">
      <c r="F525" s="33"/>
      <c r="G525" s="7"/>
      <c r="H525" s="7"/>
      <c r="I525" s="9"/>
      <c r="J525" s="80">
        <f>+H525*I525</f>
        <v>0</v>
      </c>
      <c r="K525" s="10"/>
      <c r="L525" s="145">
        <f t="shared" ref="L525" si="104">K525*H525</f>
        <v>0</v>
      </c>
    </row>
    <row r="526" spans="6:12">
      <c r="F526" s="33"/>
      <c r="G526" s="7"/>
      <c r="H526" s="7"/>
      <c r="I526" s="9"/>
      <c r="J526" s="80">
        <f t="shared" ref="J526:J527" si="105">+H526*I526</f>
        <v>0</v>
      </c>
      <c r="K526" s="10"/>
      <c r="L526" s="145">
        <f>K526*H526</f>
        <v>0</v>
      </c>
    </row>
    <row r="527" spans="6:12">
      <c r="F527" s="33"/>
      <c r="G527" s="7"/>
      <c r="H527" s="7"/>
      <c r="I527" s="9"/>
      <c r="J527" s="80">
        <f t="shared" si="105"/>
        <v>0</v>
      </c>
      <c r="K527" s="10"/>
      <c r="L527" s="145">
        <f t="shared" ref="L527:L534" si="106">K527*H527</f>
        <v>0</v>
      </c>
    </row>
    <row r="528" spans="6:12">
      <c r="F528" s="33"/>
      <c r="G528" s="7"/>
      <c r="H528" s="7"/>
      <c r="I528" s="9"/>
      <c r="J528" s="80">
        <f>+H528*I528</f>
        <v>0</v>
      </c>
      <c r="K528" s="10"/>
      <c r="L528" s="145">
        <f t="shared" si="106"/>
        <v>0</v>
      </c>
    </row>
    <row r="529" spans="6:12">
      <c r="F529" s="33"/>
      <c r="G529" s="7"/>
      <c r="H529" s="7"/>
      <c r="I529" s="9"/>
      <c r="J529" s="80">
        <f t="shared" ref="J529:J538" si="107">+H529*I529</f>
        <v>0</v>
      </c>
      <c r="K529" s="10"/>
      <c r="L529" s="145">
        <f t="shared" si="106"/>
        <v>0</v>
      </c>
    </row>
    <row r="530" spans="6:12">
      <c r="F530" s="33"/>
      <c r="G530" s="7"/>
      <c r="H530" s="7"/>
      <c r="I530" s="9"/>
      <c r="J530" s="80">
        <f t="shared" si="107"/>
        <v>0</v>
      </c>
      <c r="K530" s="10"/>
      <c r="L530" s="145">
        <f t="shared" si="106"/>
        <v>0</v>
      </c>
    </row>
    <row r="531" spans="6:12">
      <c r="F531" s="33"/>
      <c r="G531" s="7"/>
      <c r="H531" s="7"/>
      <c r="I531" s="9"/>
      <c r="J531" s="80">
        <f t="shared" si="107"/>
        <v>0</v>
      </c>
      <c r="K531" s="10"/>
      <c r="L531" s="145">
        <f t="shared" si="106"/>
        <v>0</v>
      </c>
    </row>
    <row r="532" spans="6:12">
      <c r="F532" s="33"/>
      <c r="G532" s="7"/>
      <c r="H532" s="7"/>
      <c r="I532" s="9"/>
      <c r="J532" s="80">
        <f t="shared" si="107"/>
        <v>0</v>
      </c>
      <c r="K532" s="10"/>
      <c r="L532" s="145">
        <f t="shared" si="106"/>
        <v>0</v>
      </c>
    </row>
    <row r="533" spans="6:12">
      <c r="F533" s="33"/>
      <c r="G533" s="7"/>
      <c r="H533" s="7"/>
      <c r="I533" s="9"/>
      <c r="J533" s="80">
        <f t="shared" si="107"/>
        <v>0</v>
      </c>
      <c r="K533" s="10"/>
      <c r="L533" s="145">
        <f t="shared" si="106"/>
        <v>0</v>
      </c>
    </row>
    <row r="534" spans="6:12">
      <c r="F534" s="33"/>
      <c r="G534" s="7"/>
      <c r="H534" s="7"/>
      <c r="I534" s="9"/>
      <c r="J534" s="80">
        <f t="shared" si="107"/>
        <v>0</v>
      </c>
      <c r="K534" s="10"/>
      <c r="L534" s="145">
        <f t="shared" si="106"/>
        <v>0</v>
      </c>
    </row>
    <row r="535" spans="6:12">
      <c r="F535" s="33"/>
      <c r="G535" s="7"/>
      <c r="H535" s="7"/>
      <c r="I535" s="9"/>
      <c r="J535" s="80">
        <f t="shared" si="107"/>
        <v>0</v>
      </c>
      <c r="K535" s="10"/>
      <c r="L535" s="145">
        <f>K535*H535</f>
        <v>0</v>
      </c>
    </row>
    <row r="536" spans="6:12">
      <c r="F536" s="33"/>
      <c r="G536" s="7"/>
      <c r="H536" s="7"/>
      <c r="I536" s="9"/>
      <c r="J536" s="80">
        <f t="shared" si="107"/>
        <v>0</v>
      </c>
      <c r="K536" s="10"/>
      <c r="L536" s="145">
        <f t="shared" ref="L536:L538" si="108">K536*H536</f>
        <v>0</v>
      </c>
    </row>
    <row r="537" spans="6:12">
      <c r="F537" s="33"/>
      <c r="G537" s="7"/>
      <c r="H537" s="7"/>
      <c r="I537" s="9"/>
      <c r="J537" s="80">
        <f t="shared" si="107"/>
        <v>0</v>
      </c>
      <c r="K537" s="10"/>
      <c r="L537" s="145">
        <f t="shared" si="108"/>
        <v>0</v>
      </c>
    </row>
    <row r="538" spans="6:12" ht="16.5" thickBot="1">
      <c r="F538" s="82"/>
      <c r="G538" s="83"/>
      <c r="H538" s="83"/>
      <c r="I538" s="84"/>
      <c r="J538" s="146">
        <f t="shared" si="107"/>
        <v>0</v>
      </c>
      <c r="K538" s="85"/>
      <c r="L538" s="145">
        <f t="shared" si="108"/>
        <v>0</v>
      </c>
    </row>
    <row r="539" spans="6:12">
      <c r="F539" s="304" t="s">
        <v>66</v>
      </c>
      <c r="G539" s="305"/>
      <c r="H539" s="305"/>
      <c r="I539" s="305"/>
      <c r="J539" s="305"/>
      <c r="K539" s="306"/>
      <c r="L539" s="148">
        <f>+SUM(L524:L538)</f>
        <v>0</v>
      </c>
    </row>
    <row r="540" spans="6:12">
      <c r="F540" s="307" t="s">
        <v>212</v>
      </c>
      <c r="G540" s="308"/>
      <c r="H540" s="308"/>
      <c r="I540" s="308"/>
      <c r="J540" s="308"/>
      <c r="K540" s="309"/>
      <c r="L540" s="145">
        <f>+L539*0.05</f>
        <v>0</v>
      </c>
    </row>
    <row r="541" spans="6:12">
      <c r="F541" s="307" t="s">
        <v>80</v>
      </c>
      <c r="G541" s="308"/>
      <c r="H541" s="308"/>
      <c r="I541" s="308"/>
      <c r="J541" s="308"/>
      <c r="K541" s="309"/>
      <c r="L541" s="188">
        <f>+L539+L540</f>
        <v>0</v>
      </c>
    </row>
    <row r="542" spans="6:12">
      <c r="F542" s="307" t="s">
        <v>81</v>
      </c>
      <c r="G542" s="308"/>
      <c r="H542" s="308"/>
      <c r="I542" s="308"/>
      <c r="J542" s="308"/>
      <c r="K542" s="309"/>
      <c r="L542" s="34"/>
    </row>
    <row r="543" spans="6:12" ht="16.5" thickBot="1">
      <c r="F543" s="310" t="s">
        <v>82</v>
      </c>
      <c r="G543" s="311"/>
      <c r="H543" s="311"/>
      <c r="I543" s="311"/>
      <c r="J543" s="311"/>
      <c r="K543" s="312"/>
      <c r="L543" s="188">
        <f>+IFERROR(L541/L542,0)</f>
        <v>0</v>
      </c>
    </row>
    <row r="545" spans="6:12" ht="16.5" thickBot="1"/>
    <row r="546" spans="6:12" ht="16.5" thickBot="1">
      <c r="F546" s="140" t="s">
        <v>105</v>
      </c>
      <c r="G546" s="313"/>
      <c r="H546" s="314"/>
      <c r="I546" s="314"/>
      <c r="J546" s="314"/>
      <c r="K546" s="314"/>
      <c r="L546" s="315"/>
    </row>
    <row r="547" spans="6:12">
      <c r="F547" s="141" t="s">
        <v>60</v>
      </c>
      <c r="G547" s="142" t="s">
        <v>61</v>
      </c>
      <c r="H547" s="142" t="s">
        <v>62</v>
      </c>
      <c r="I547" s="143" t="s">
        <v>63</v>
      </c>
      <c r="J547" s="142" t="s">
        <v>64</v>
      </c>
      <c r="K547" s="143" t="s">
        <v>65</v>
      </c>
      <c r="L547" s="144" t="s">
        <v>66</v>
      </c>
    </row>
    <row r="548" spans="6:12">
      <c r="F548" s="33"/>
      <c r="G548" s="7"/>
      <c r="H548" s="7"/>
      <c r="I548" s="9"/>
      <c r="J548" s="80">
        <f>+H548*I548</f>
        <v>0</v>
      </c>
      <c r="K548" s="10"/>
      <c r="L548" s="145">
        <f>K548*H548</f>
        <v>0</v>
      </c>
    </row>
    <row r="549" spans="6:12">
      <c r="F549" s="33"/>
      <c r="G549" s="7"/>
      <c r="H549" s="7"/>
      <c r="I549" s="9"/>
      <c r="J549" s="80">
        <f>+H549*I549</f>
        <v>0</v>
      </c>
      <c r="K549" s="10"/>
      <c r="L549" s="145">
        <f t="shared" ref="L549" si="109">K549*H549</f>
        <v>0</v>
      </c>
    </row>
    <row r="550" spans="6:12">
      <c r="F550" s="33"/>
      <c r="G550" s="7"/>
      <c r="H550" s="7"/>
      <c r="I550" s="9"/>
      <c r="J550" s="80">
        <f t="shared" ref="J550:J551" si="110">+H550*I550</f>
        <v>0</v>
      </c>
      <c r="K550" s="10"/>
      <c r="L550" s="145">
        <f>K550*H550</f>
        <v>0</v>
      </c>
    </row>
    <row r="551" spans="6:12">
      <c r="F551" s="33"/>
      <c r="G551" s="7"/>
      <c r="H551" s="7"/>
      <c r="I551" s="9"/>
      <c r="J551" s="80">
        <f t="shared" si="110"/>
        <v>0</v>
      </c>
      <c r="K551" s="10"/>
      <c r="L551" s="145">
        <f t="shared" ref="L551:L558" si="111">K551*H551</f>
        <v>0</v>
      </c>
    </row>
    <row r="552" spans="6:12">
      <c r="F552" s="33"/>
      <c r="G552" s="7"/>
      <c r="H552" s="7"/>
      <c r="I552" s="9"/>
      <c r="J552" s="80">
        <f>+H552*I552</f>
        <v>0</v>
      </c>
      <c r="K552" s="10"/>
      <c r="L552" s="145">
        <f t="shared" si="111"/>
        <v>0</v>
      </c>
    </row>
    <row r="553" spans="6:12">
      <c r="F553" s="33"/>
      <c r="G553" s="7"/>
      <c r="H553" s="7"/>
      <c r="I553" s="9"/>
      <c r="J553" s="80">
        <f t="shared" ref="J553:J562" si="112">+H553*I553</f>
        <v>0</v>
      </c>
      <c r="K553" s="10"/>
      <c r="L553" s="145">
        <f t="shared" si="111"/>
        <v>0</v>
      </c>
    </row>
    <row r="554" spans="6:12">
      <c r="F554" s="33"/>
      <c r="G554" s="7"/>
      <c r="H554" s="7"/>
      <c r="I554" s="9"/>
      <c r="J554" s="80">
        <f t="shared" si="112"/>
        <v>0</v>
      </c>
      <c r="K554" s="10"/>
      <c r="L554" s="145">
        <f t="shared" si="111"/>
        <v>0</v>
      </c>
    </row>
    <row r="555" spans="6:12">
      <c r="F555" s="33"/>
      <c r="G555" s="7"/>
      <c r="H555" s="7"/>
      <c r="I555" s="9"/>
      <c r="J555" s="80">
        <f t="shared" si="112"/>
        <v>0</v>
      </c>
      <c r="K555" s="10"/>
      <c r="L555" s="145">
        <f t="shared" si="111"/>
        <v>0</v>
      </c>
    </row>
    <row r="556" spans="6:12">
      <c r="F556" s="33"/>
      <c r="G556" s="7"/>
      <c r="H556" s="7"/>
      <c r="I556" s="9"/>
      <c r="J556" s="80">
        <f t="shared" si="112"/>
        <v>0</v>
      </c>
      <c r="K556" s="10"/>
      <c r="L556" s="145">
        <f t="shared" si="111"/>
        <v>0</v>
      </c>
    </row>
    <row r="557" spans="6:12">
      <c r="F557" s="33"/>
      <c r="G557" s="7"/>
      <c r="H557" s="7"/>
      <c r="I557" s="9"/>
      <c r="J557" s="80">
        <f t="shared" si="112"/>
        <v>0</v>
      </c>
      <c r="K557" s="10"/>
      <c r="L557" s="145">
        <f t="shared" si="111"/>
        <v>0</v>
      </c>
    </row>
    <row r="558" spans="6:12">
      <c r="F558" s="33"/>
      <c r="G558" s="7"/>
      <c r="H558" s="7"/>
      <c r="I558" s="9"/>
      <c r="J558" s="80">
        <f t="shared" si="112"/>
        <v>0</v>
      </c>
      <c r="K558" s="10"/>
      <c r="L558" s="145">
        <f t="shared" si="111"/>
        <v>0</v>
      </c>
    </row>
    <row r="559" spans="6:12">
      <c r="F559" s="33"/>
      <c r="G559" s="7"/>
      <c r="H559" s="7"/>
      <c r="I559" s="9"/>
      <c r="J559" s="80">
        <f t="shared" si="112"/>
        <v>0</v>
      </c>
      <c r="K559" s="10"/>
      <c r="L559" s="145">
        <f>K559*H559</f>
        <v>0</v>
      </c>
    </row>
    <row r="560" spans="6:12">
      <c r="F560" s="33"/>
      <c r="G560" s="7"/>
      <c r="H560" s="7"/>
      <c r="I560" s="9"/>
      <c r="J560" s="80">
        <f t="shared" si="112"/>
        <v>0</v>
      </c>
      <c r="K560" s="10"/>
      <c r="L560" s="145">
        <f t="shared" ref="L560:L562" si="113">K560*H560</f>
        <v>0</v>
      </c>
    </row>
    <row r="561" spans="6:12">
      <c r="F561" s="33"/>
      <c r="G561" s="7"/>
      <c r="H561" s="7"/>
      <c r="I561" s="9"/>
      <c r="J561" s="80">
        <f t="shared" si="112"/>
        <v>0</v>
      </c>
      <c r="K561" s="10"/>
      <c r="L561" s="145">
        <f t="shared" si="113"/>
        <v>0</v>
      </c>
    </row>
    <row r="562" spans="6:12" ht="16.5" thickBot="1">
      <c r="F562" s="82"/>
      <c r="G562" s="83"/>
      <c r="H562" s="83"/>
      <c r="I562" s="84"/>
      <c r="J562" s="146">
        <f t="shared" si="112"/>
        <v>0</v>
      </c>
      <c r="K562" s="85"/>
      <c r="L562" s="145">
        <f t="shared" si="113"/>
        <v>0</v>
      </c>
    </row>
    <row r="563" spans="6:12">
      <c r="F563" s="304" t="s">
        <v>66</v>
      </c>
      <c r="G563" s="305"/>
      <c r="H563" s="305"/>
      <c r="I563" s="305"/>
      <c r="J563" s="305"/>
      <c r="K563" s="306"/>
      <c r="L563" s="148">
        <f>+SUM(L548:L562)</f>
        <v>0</v>
      </c>
    </row>
    <row r="564" spans="6:12">
      <c r="F564" s="307" t="s">
        <v>212</v>
      </c>
      <c r="G564" s="308"/>
      <c r="H564" s="308"/>
      <c r="I564" s="308"/>
      <c r="J564" s="308"/>
      <c r="K564" s="309"/>
      <c r="L564" s="145">
        <f>+L563*0.05</f>
        <v>0</v>
      </c>
    </row>
    <row r="565" spans="6:12">
      <c r="F565" s="307" t="s">
        <v>80</v>
      </c>
      <c r="G565" s="308"/>
      <c r="H565" s="308"/>
      <c r="I565" s="308"/>
      <c r="J565" s="308"/>
      <c r="K565" s="309"/>
      <c r="L565" s="188">
        <f>+L563+L564</f>
        <v>0</v>
      </c>
    </row>
    <row r="566" spans="6:12">
      <c r="F566" s="307" t="s">
        <v>81</v>
      </c>
      <c r="G566" s="308"/>
      <c r="H566" s="308"/>
      <c r="I566" s="308"/>
      <c r="J566" s="308"/>
      <c r="K566" s="309"/>
      <c r="L566" s="34"/>
    </row>
    <row r="567" spans="6:12" ht="16.5" thickBot="1">
      <c r="F567" s="310" t="s">
        <v>82</v>
      </c>
      <c r="G567" s="311"/>
      <c r="H567" s="311"/>
      <c r="I567" s="311"/>
      <c r="J567" s="311"/>
      <c r="K567" s="312"/>
      <c r="L567" s="188">
        <f>+IFERROR(L565/L566,0)</f>
        <v>0</v>
      </c>
    </row>
    <row r="569" spans="6:12" ht="16.5" thickBot="1"/>
    <row r="570" spans="6:12" ht="16.5" thickBot="1">
      <c r="F570" s="140" t="s">
        <v>106</v>
      </c>
      <c r="G570" s="313"/>
      <c r="H570" s="314"/>
      <c r="I570" s="314"/>
      <c r="J570" s="314"/>
      <c r="K570" s="314"/>
      <c r="L570" s="315"/>
    </row>
    <row r="571" spans="6:12">
      <c r="F571" s="141" t="s">
        <v>60</v>
      </c>
      <c r="G571" s="142" t="s">
        <v>61</v>
      </c>
      <c r="H571" s="142" t="s">
        <v>62</v>
      </c>
      <c r="I571" s="143" t="s">
        <v>63</v>
      </c>
      <c r="J571" s="142" t="s">
        <v>64</v>
      </c>
      <c r="K571" s="143" t="s">
        <v>65</v>
      </c>
      <c r="L571" s="144" t="s">
        <v>66</v>
      </c>
    </row>
    <row r="572" spans="6:12">
      <c r="F572" s="33"/>
      <c r="G572" s="7"/>
      <c r="H572" s="7"/>
      <c r="I572" s="9"/>
      <c r="J572" s="80">
        <f>+H572*I572</f>
        <v>0</v>
      </c>
      <c r="K572" s="10"/>
      <c r="L572" s="145">
        <f>K572*H572</f>
        <v>0</v>
      </c>
    </row>
    <row r="573" spans="6:12">
      <c r="F573" s="33"/>
      <c r="G573" s="7"/>
      <c r="H573" s="7"/>
      <c r="I573" s="9"/>
      <c r="J573" s="80">
        <f>+H573*I573</f>
        <v>0</v>
      </c>
      <c r="K573" s="10"/>
      <c r="L573" s="145">
        <f t="shared" ref="L573" si="114">K573*H573</f>
        <v>0</v>
      </c>
    </row>
    <row r="574" spans="6:12">
      <c r="F574" s="33"/>
      <c r="G574" s="7"/>
      <c r="H574" s="7"/>
      <c r="I574" s="9"/>
      <c r="J574" s="80">
        <f t="shared" ref="J574:J575" si="115">+H574*I574</f>
        <v>0</v>
      </c>
      <c r="K574" s="10"/>
      <c r="L574" s="145">
        <f>K574*H574</f>
        <v>0</v>
      </c>
    </row>
    <row r="575" spans="6:12">
      <c r="F575" s="33"/>
      <c r="G575" s="7"/>
      <c r="H575" s="7"/>
      <c r="I575" s="9"/>
      <c r="J575" s="80">
        <f t="shared" si="115"/>
        <v>0</v>
      </c>
      <c r="K575" s="10"/>
      <c r="L575" s="145">
        <f t="shared" ref="L575:L582" si="116">K575*H575</f>
        <v>0</v>
      </c>
    </row>
    <row r="576" spans="6:12">
      <c r="F576" s="33"/>
      <c r="G576" s="7"/>
      <c r="H576" s="7"/>
      <c r="I576" s="9"/>
      <c r="J576" s="80">
        <f>+H576*I576</f>
        <v>0</v>
      </c>
      <c r="K576" s="10"/>
      <c r="L576" s="145">
        <f t="shared" si="116"/>
        <v>0</v>
      </c>
    </row>
    <row r="577" spans="6:12">
      <c r="F577" s="33"/>
      <c r="G577" s="7"/>
      <c r="H577" s="7"/>
      <c r="I577" s="9"/>
      <c r="J577" s="80">
        <f t="shared" ref="J577:J586" si="117">+H577*I577</f>
        <v>0</v>
      </c>
      <c r="K577" s="10"/>
      <c r="L577" s="145">
        <f t="shared" si="116"/>
        <v>0</v>
      </c>
    </row>
    <row r="578" spans="6:12">
      <c r="F578" s="33"/>
      <c r="G578" s="7"/>
      <c r="H578" s="7"/>
      <c r="I578" s="9"/>
      <c r="J578" s="80">
        <f t="shared" si="117"/>
        <v>0</v>
      </c>
      <c r="K578" s="10"/>
      <c r="L578" s="145">
        <f t="shared" si="116"/>
        <v>0</v>
      </c>
    </row>
    <row r="579" spans="6:12">
      <c r="F579" s="33"/>
      <c r="G579" s="7"/>
      <c r="H579" s="7"/>
      <c r="I579" s="9"/>
      <c r="J579" s="80">
        <f t="shared" si="117"/>
        <v>0</v>
      </c>
      <c r="K579" s="10"/>
      <c r="L579" s="145">
        <f t="shared" si="116"/>
        <v>0</v>
      </c>
    </row>
    <row r="580" spans="6:12">
      <c r="F580" s="33"/>
      <c r="G580" s="7"/>
      <c r="H580" s="7"/>
      <c r="I580" s="9"/>
      <c r="J580" s="80">
        <f t="shared" si="117"/>
        <v>0</v>
      </c>
      <c r="K580" s="10"/>
      <c r="L580" s="145">
        <f t="shared" si="116"/>
        <v>0</v>
      </c>
    </row>
    <row r="581" spans="6:12">
      <c r="F581" s="33"/>
      <c r="G581" s="7"/>
      <c r="H581" s="7"/>
      <c r="I581" s="9"/>
      <c r="J581" s="80">
        <f t="shared" si="117"/>
        <v>0</v>
      </c>
      <c r="K581" s="10"/>
      <c r="L581" s="145">
        <f t="shared" si="116"/>
        <v>0</v>
      </c>
    </row>
    <row r="582" spans="6:12">
      <c r="F582" s="33"/>
      <c r="G582" s="7"/>
      <c r="H582" s="7"/>
      <c r="I582" s="9"/>
      <c r="J582" s="80">
        <f t="shared" si="117"/>
        <v>0</v>
      </c>
      <c r="K582" s="10"/>
      <c r="L582" s="145">
        <f t="shared" si="116"/>
        <v>0</v>
      </c>
    </row>
    <row r="583" spans="6:12">
      <c r="F583" s="33"/>
      <c r="G583" s="7"/>
      <c r="H583" s="7"/>
      <c r="I583" s="9"/>
      <c r="J583" s="80">
        <f t="shared" si="117"/>
        <v>0</v>
      </c>
      <c r="K583" s="10"/>
      <c r="L583" s="145">
        <f>K583*H583</f>
        <v>0</v>
      </c>
    </row>
    <row r="584" spans="6:12">
      <c r="F584" s="33"/>
      <c r="G584" s="7"/>
      <c r="H584" s="7"/>
      <c r="I584" s="9"/>
      <c r="J584" s="80">
        <f t="shared" si="117"/>
        <v>0</v>
      </c>
      <c r="K584" s="10"/>
      <c r="L584" s="145">
        <f t="shared" ref="L584:L586" si="118">K584*H584</f>
        <v>0</v>
      </c>
    </row>
    <row r="585" spans="6:12">
      <c r="F585" s="33"/>
      <c r="G585" s="7"/>
      <c r="H585" s="7"/>
      <c r="I585" s="9"/>
      <c r="J585" s="80">
        <f t="shared" si="117"/>
        <v>0</v>
      </c>
      <c r="K585" s="10"/>
      <c r="L585" s="145">
        <f t="shared" si="118"/>
        <v>0</v>
      </c>
    </row>
    <row r="586" spans="6:12" ht="16.5" thickBot="1">
      <c r="F586" s="82"/>
      <c r="G586" s="83"/>
      <c r="H586" s="83"/>
      <c r="I586" s="84"/>
      <c r="J586" s="146">
        <f t="shared" si="117"/>
        <v>0</v>
      </c>
      <c r="K586" s="85"/>
      <c r="L586" s="145">
        <f t="shared" si="118"/>
        <v>0</v>
      </c>
    </row>
    <row r="587" spans="6:12">
      <c r="F587" s="304" t="s">
        <v>66</v>
      </c>
      <c r="G587" s="305"/>
      <c r="H587" s="305"/>
      <c r="I587" s="305"/>
      <c r="J587" s="305"/>
      <c r="K587" s="306"/>
      <c r="L587" s="148">
        <f>+SUM(L572:L586)</f>
        <v>0</v>
      </c>
    </row>
    <row r="588" spans="6:12">
      <c r="F588" s="307" t="s">
        <v>212</v>
      </c>
      <c r="G588" s="308"/>
      <c r="H588" s="308"/>
      <c r="I588" s="308"/>
      <c r="J588" s="308"/>
      <c r="K588" s="309"/>
      <c r="L588" s="145">
        <f>+L587*0.05</f>
        <v>0</v>
      </c>
    </row>
    <row r="589" spans="6:12">
      <c r="F589" s="307" t="s">
        <v>80</v>
      </c>
      <c r="G589" s="308"/>
      <c r="H589" s="308"/>
      <c r="I589" s="308"/>
      <c r="J589" s="308"/>
      <c r="K589" s="309"/>
      <c r="L589" s="188">
        <f>+L587+L588</f>
        <v>0</v>
      </c>
    </row>
    <row r="590" spans="6:12">
      <c r="F590" s="307" t="s">
        <v>81</v>
      </c>
      <c r="G590" s="308"/>
      <c r="H590" s="308"/>
      <c r="I590" s="308"/>
      <c r="J590" s="308"/>
      <c r="K590" s="309"/>
      <c r="L590" s="34"/>
    </row>
    <row r="591" spans="6:12" ht="16.5" thickBot="1">
      <c r="F591" s="310" t="s">
        <v>82</v>
      </c>
      <c r="G591" s="311"/>
      <c r="H591" s="311"/>
      <c r="I591" s="311"/>
      <c r="J591" s="311"/>
      <c r="K591" s="312"/>
      <c r="L591" s="188">
        <f>+IFERROR(L589/L590,0)</f>
        <v>0</v>
      </c>
    </row>
    <row r="593" spans="6:12" ht="16.5" thickBot="1"/>
    <row r="594" spans="6:12" ht="16.5" thickBot="1">
      <c r="F594" s="140" t="s">
        <v>107</v>
      </c>
      <c r="G594" s="313"/>
      <c r="H594" s="314"/>
      <c r="I594" s="314"/>
      <c r="J594" s="314"/>
      <c r="K594" s="314"/>
      <c r="L594" s="315"/>
    </row>
    <row r="595" spans="6:12">
      <c r="F595" s="141" t="s">
        <v>60</v>
      </c>
      <c r="G595" s="142" t="s">
        <v>61</v>
      </c>
      <c r="H595" s="142" t="s">
        <v>62</v>
      </c>
      <c r="I595" s="143" t="s">
        <v>63</v>
      </c>
      <c r="J595" s="142" t="s">
        <v>64</v>
      </c>
      <c r="K595" s="143" t="s">
        <v>65</v>
      </c>
      <c r="L595" s="144" t="s">
        <v>66</v>
      </c>
    </row>
    <row r="596" spans="6:12">
      <c r="F596" s="33"/>
      <c r="G596" s="7"/>
      <c r="H596" s="7"/>
      <c r="I596" s="9"/>
      <c r="J596" s="80">
        <f>+H596*I596</f>
        <v>0</v>
      </c>
      <c r="K596" s="10"/>
      <c r="L596" s="145">
        <f>K596*H596</f>
        <v>0</v>
      </c>
    </row>
    <row r="597" spans="6:12">
      <c r="F597" s="33"/>
      <c r="G597" s="7"/>
      <c r="H597" s="7"/>
      <c r="I597" s="9"/>
      <c r="J597" s="80">
        <f>+H597*I597</f>
        <v>0</v>
      </c>
      <c r="K597" s="10"/>
      <c r="L597" s="145">
        <f t="shared" ref="L597" si="119">K597*H597</f>
        <v>0</v>
      </c>
    </row>
    <row r="598" spans="6:12">
      <c r="F598" s="33"/>
      <c r="G598" s="7"/>
      <c r="H598" s="7"/>
      <c r="I598" s="9"/>
      <c r="J598" s="80">
        <f t="shared" ref="J598:J599" si="120">+H598*I598</f>
        <v>0</v>
      </c>
      <c r="K598" s="10"/>
      <c r="L598" s="145">
        <f>K598*H598</f>
        <v>0</v>
      </c>
    </row>
    <row r="599" spans="6:12">
      <c r="F599" s="33"/>
      <c r="G599" s="7"/>
      <c r="H599" s="7"/>
      <c r="I599" s="9"/>
      <c r="J599" s="80">
        <f t="shared" si="120"/>
        <v>0</v>
      </c>
      <c r="K599" s="10"/>
      <c r="L599" s="145">
        <f t="shared" ref="L599:L606" si="121">K599*H599</f>
        <v>0</v>
      </c>
    </row>
    <row r="600" spans="6:12">
      <c r="F600" s="33"/>
      <c r="G600" s="7"/>
      <c r="H600" s="7"/>
      <c r="I600" s="9"/>
      <c r="J600" s="80">
        <f>+H600*I600</f>
        <v>0</v>
      </c>
      <c r="K600" s="10"/>
      <c r="L600" s="145">
        <f t="shared" si="121"/>
        <v>0</v>
      </c>
    </row>
    <row r="601" spans="6:12">
      <c r="F601" s="33"/>
      <c r="G601" s="7"/>
      <c r="H601" s="7"/>
      <c r="I601" s="9"/>
      <c r="J601" s="80">
        <f t="shared" ref="J601:J610" si="122">+H601*I601</f>
        <v>0</v>
      </c>
      <c r="K601" s="10"/>
      <c r="L601" s="145">
        <f t="shared" si="121"/>
        <v>0</v>
      </c>
    </row>
    <row r="602" spans="6:12">
      <c r="F602" s="33"/>
      <c r="G602" s="7"/>
      <c r="H602" s="7"/>
      <c r="I602" s="9"/>
      <c r="J602" s="80">
        <f t="shared" si="122"/>
        <v>0</v>
      </c>
      <c r="K602" s="10"/>
      <c r="L602" s="145">
        <f t="shared" si="121"/>
        <v>0</v>
      </c>
    </row>
    <row r="603" spans="6:12">
      <c r="F603" s="33"/>
      <c r="G603" s="7"/>
      <c r="H603" s="7"/>
      <c r="I603" s="9"/>
      <c r="J603" s="80">
        <f t="shared" si="122"/>
        <v>0</v>
      </c>
      <c r="K603" s="10"/>
      <c r="L603" s="145">
        <f t="shared" si="121"/>
        <v>0</v>
      </c>
    </row>
    <row r="604" spans="6:12">
      <c r="F604" s="33"/>
      <c r="G604" s="7"/>
      <c r="H604" s="7"/>
      <c r="I604" s="9"/>
      <c r="J604" s="80">
        <f t="shared" si="122"/>
        <v>0</v>
      </c>
      <c r="K604" s="10"/>
      <c r="L604" s="145">
        <f t="shared" si="121"/>
        <v>0</v>
      </c>
    </row>
    <row r="605" spans="6:12">
      <c r="F605" s="33"/>
      <c r="G605" s="7"/>
      <c r="H605" s="7"/>
      <c r="I605" s="9"/>
      <c r="J605" s="80">
        <f t="shared" si="122"/>
        <v>0</v>
      </c>
      <c r="K605" s="10"/>
      <c r="L605" s="145">
        <f t="shared" si="121"/>
        <v>0</v>
      </c>
    </row>
    <row r="606" spans="6:12">
      <c r="F606" s="33"/>
      <c r="G606" s="7"/>
      <c r="H606" s="7"/>
      <c r="I606" s="9"/>
      <c r="J606" s="80">
        <f t="shared" si="122"/>
        <v>0</v>
      </c>
      <c r="K606" s="10"/>
      <c r="L606" s="145">
        <f t="shared" si="121"/>
        <v>0</v>
      </c>
    </row>
    <row r="607" spans="6:12">
      <c r="F607" s="33"/>
      <c r="G607" s="7"/>
      <c r="H607" s="7"/>
      <c r="I607" s="9"/>
      <c r="J607" s="80">
        <f t="shared" si="122"/>
        <v>0</v>
      </c>
      <c r="K607" s="10"/>
      <c r="L607" s="145">
        <f>K607*H607</f>
        <v>0</v>
      </c>
    </row>
    <row r="608" spans="6:12">
      <c r="F608" s="33"/>
      <c r="G608" s="7"/>
      <c r="H608" s="7"/>
      <c r="I608" s="9"/>
      <c r="J608" s="80">
        <f t="shared" si="122"/>
        <v>0</v>
      </c>
      <c r="K608" s="10"/>
      <c r="L608" s="145">
        <f t="shared" ref="L608:L610" si="123">K608*H608</f>
        <v>0</v>
      </c>
    </row>
    <row r="609" spans="6:12">
      <c r="F609" s="33"/>
      <c r="G609" s="7"/>
      <c r="H609" s="7"/>
      <c r="I609" s="9"/>
      <c r="J609" s="80">
        <f t="shared" si="122"/>
        <v>0</v>
      </c>
      <c r="K609" s="10"/>
      <c r="L609" s="145">
        <f t="shared" si="123"/>
        <v>0</v>
      </c>
    </row>
    <row r="610" spans="6:12" ht="16.5" thickBot="1">
      <c r="F610" s="82"/>
      <c r="G610" s="83"/>
      <c r="H610" s="83"/>
      <c r="I610" s="84"/>
      <c r="J610" s="146">
        <f t="shared" si="122"/>
        <v>0</v>
      </c>
      <c r="K610" s="85"/>
      <c r="L610" s="145">
        <f t="shared" si="123"/>
        <v>0</v>
      </c>
    </row>
    <row r="611" spans="6:12">
      <c r="F611" s="304" t="s">
        <v>66</v>
      </c>
      <c r="G611" s="305"/>
      <c r="H611" s="305"/>
      <c r="I611" s="305"/>
      <c r="J611" s="305"/>
      <c r="K611" s="306"/>
      <c r="L611" s="148">
        <f>+SUM(L596:L610)</f>
        <v>0</v>
      </c>
    </row>
    <row r="612" spans="6:12">
      <c r="F612" s="307" t="s">
        <v>212</v>
      </c>
      <c r="G612" s="308"/>
      <c r="H612" s="308"/>
      <c r="I612" s="308"/>
      <c r="J612" s="308"/>
      <c r="K612" s="309"/>
      <c r="L612" s="145">
        <f>+L611*0.05</f>
        <v>0</v>
      </c>
    </row>
    <row r="613" spans="6:12">
      <c r="F613" s="307" t="s">
        <v>80</v>
      </c>
      <c r="G613" s="308"/>
      <c r="H613" s="308"/>
      <c r="I613" s="308"/>
      <c r="J613" s="308"/>
      <c r="K613" s="309"/>
      <c r="L613" s="188">
        <f>+L611+L612</f>
        <v>0</v>
      </c>
    </row>
    <row r="614" spans="6:12">
      <c r="F614" s="307" t="s">
        <v>81</v>
      </c>
      <c r="G614" s="308"/>
      <c r="H614" s="308"/>
      <c r="I614" s="308"/>
      <c r="J614" s="308"/>
      <c r="K614" s="309"/>
      <c r="L614" s="34"/>
    </row>
    <row r="615" spans="6:12" ht="16.5" thickBot="1">
      <c r="F615" s="310" t="s">
        <v>82</v>
      </c>
      <c r="G615" s="311"/>
      <c r="H615" s="311"/>
      <c r="I615" s="311"/>
      <c r="J615" s="311"/>
      <c r="K615" s="312"/>
      <c r="L615" s="188">
        <f>+IFERROR(L613/L614,0)</f>
        <v>0</v>
      </c>
    </row>
    <row r="617" spans="6:12" ht="16.5" thickBot="1"/>
    <row r="618" spans="6:12" ht="16.5" thickBot="1">
      <c r="F618" s="140" t="s">
        <v>108</v>
      </c>
      <c r="G618" s="313"/>
      <c r="H618" s="314"/>
      <c r="I618" s="314"/>
      <c r="J618" s="314"/>
      <c r="K618" s="314"/>
      <c r="L618" s="315"/>
    </row>
    <row r="619" spans="6:12">
      <c r="F619" s="141" t="s">
        <v>60</v>
      </c>
      <c r="G619" s="142" t="s">
        <v>61</v>
      </c>
      <c r="H619" s="142" t="s">
        <v>62</v>
      </c>
      <c r="I619" s="143" t="s">
        <v>63</v>
      </c>
      <c r="J619" s="142" t="s">
        <v>64</v>
      </c>
      <c r="K619" s="143" t="s">
        <v>65</v>
      </c>
      <c r="L619" s="144" t="s">
        <v>66</v>
      </c>
    </row>
    <row r="620" spans="6:12">
      <c r="F620" s="33"/>
      <c r="G620" s="7"/>
      <c r="H620" s="7"/>
      <c r="I620" s="9"/>
      <c r="J620" s="80">
        <f>+H620*I620</f>
        <v>0</v>
      </c>
      <c r="K620" s="10"/>
      <c r="L620" s="145">
        <f>K620*H620</f>
        <v>0</v>
      </c>
    </row>
    <row r="621" spans="6:12">
      <c r="F621" s="33"/>
      <c r="G621" s="7"/>
      <c r="H621" s="7"/>
      <c r="I621" s="9"/>
      <c r="J621" s="80">
        <f>+H621*I621</f>
        <v>0</v>
      </c>
      <c r="K621" s="10"/>
      <c r="L621" s="145">
        <f t="shared" ref="L621" si="124">K621*H621</f>
        <v>0</v>
      </c>
    </row>
    <row r="622" spans="6:12">
      <c r="F622" s="33"/>
      <c r="G622" s="7"/>
      <c r="H622" s="7"/>
      <c r="I622" s="9"/>
      <c r="J622" s="80">
        <f t="shared" ref="J622:J623" si="125">+H622*I622</f>
        <v>0</v>
      </c>
      <c r="K622" s="10"/>
      <c r="L622" s="145">
        <f>K622*H622</f>
        <v>0</v>
      </c>
    </row>
    <row r="623" spans="6:12">
      <c r="F623" s="33"/>
      <c r="G623" s="7"/>
      <c r="H623" s="7"/>
      <c r="I623" s="9"/>
      <c r="J623" s="80">
        <f t="shared" si="125"/>
        <v>0</v>
      </c>
      <c r="K623" s="10"/>
      <c r="L623" s="145">
        <f t="shared" ref="L623:L630" si="126">K623*H623</f>
        <v>0</v>
      </c>
    </row>
    <row r="624" spans="6:12">
      <c r="F624" s="33"/>
      <c r="G624" s="7"/>
      <c r="H624" s="7"/>
      <c r="I624" s="9"/>
      <c r="J624" s="80">
        <f>+H624*I624</f>
        <v>0</v>
      </c>
      <c r="K624" s="10"/>
      <c r="L624" s="145">
        <f t="shared" si="126"/>
        <v>0</v>
      </c>
    </row>
    <row r="625" spans="6:12">
      <c r="F625" s="33"/>
      <c r="G625" s="7"/>
      <c r="H625" s="7"/>
      <c r="I625" s="9"/>
      <c r="J625" s="80">
        <f t="shared" ref="J625:J634" si="127">+H625*I625</f>
        <v>0</v>
      </c>
      <c r="K625" s="10"/>
      <c r="L625" s="145">
        <f t="shared" si="126"/>
        <v>0</v>
      </c>
    </row>
    <row r="626" spans="6:12">
      <c r="F626" s="33"/>
      <c r="G626" s="7"/>
      <c r="H626" s="7"/>
      <c r="I626" s="9"/>
      <c r="J626" s="80">
        <f t="shared" si="127"/>
        <v>0</v>
      </c>
      <c r="K626" s="10"/>
      <c r="L626" s="145">
        <f t="shared" si="126"/>
        <v>0</v>
      </c>
    </row>
    <row r="627" spans="6:12">
      <c r="F627" s="33"/>
      <c r="G627" s="7"/>
      <c r="H627" s="7"/>
      <c r="I627" s="9"/>
      <c r="J627" s="80">
        <f t="shared" si="127"/>
        <v>0</v>
      </c>
      <c r="K627" s="10"/>
      <c r="L627" s="145">
        <f t="shared" si="126"/>
        <v>0</v>
      </c>
    </row>
    <row r="628" spans="6:12">
      <c r="F628" s="33"/>
      <c r="G628" s="7"/>
      <c r="H628" s="7"/>
      <c r="I628" s="9"/>
      <c r="J628" s="80">
        <f t="shared" si="127"/>
        <v>0</v>
      </c>
      <c r="K628" s="10"/>
      <c r="L628" s="145">
        <f t="shared" si="126"/>
        <v>0</v>
      </c>
    </row>
    <row r="629" spans="6:12">
      <c r="F629" s="33"/>
      <c r="G629" s="7"/>
      <c r="H629" s="7"/>
      <c r="I629" s="9"/>
      <c r="J629" s="80">
        <f t="shared" si="127"/>
        <v>0</v>
      </c>
      <c r="K629" s="10"/>
      <c r="L629" s="145">
        <f t="shared" si="126"/>
        <v>0</v>
      </c>
    </row>
    <row r="630" spans="6:12">
      <c r="F630" s="33"/>
      <c r="G630" s="7"/>
      <c r="H630" s="7"/>
      <c r="I630" s="9"/>
      <c r="J630" s="80">
        <f t="shared" si="127"/>
        <v>0</v>
      </c>
      <c r="K630" s="10"/>
      <c r="L630" s="145">
        <f t="shared" si="126"/>
        <v>0</v>
      </c>
    </row>
    <row r="631" spans="6:12">
      <c r="F631" s="33"/>
      <c r="G631" s="7"/>
      <c r="H631" s="7"/>
      <c r="I631" s="9"/>
      <c r="J631" s="80">
        <f t="shared" si="127"/>
        <v>0</v>
      </c>
      <c r="K631" s="10"/>
      <c r="L631" s="145">
        <f>K631*H631</f>
        <v>0</v>
      </c>
    </row>
    <row r="632" spans="6:12">
      <c r="F632" s="33"/>
      <c r="G632" s="7"/>
      <c r="H632" s="7"/>
      <c r="I632" s="9"/>
      <c r="J632" s="80">
        <f t="shared" si="127"/>
        <v>0</v>
      </c>
      <c r="K632" s="10"/>
      <c r="L632" s="145">
        <f t="shared" ref="L632:L634" si="128">K632*H632</f>
        <v>0</v>
      </c>
    </row>
    <row r="633" spans="6:12">
      <c r="F633" s="33"/>
      <c r="G633" s="7"/>
      <c r="H633" s="7"/>
      <c r="I633" s="9"/>
      <c r="J633" s="80">
        <f t="shared" si="127"/>
        <v>0</v>
      </c>
      <c r="K633" s="10"/>
      <c r="L633" s="145">
        <f t="shared" si="128"/>
        <v>0</v>
      </c>
    </row>
    <row r="634" spans="6:12" ht="16.5" thickBot="1">
      <c r="F634" s="82"/>
      <c r="G634" s="83"/>
      <c r="H634" s="83"/>
      <c r="I634" s="84"/>
      <c r="J634" s="146">
        <f t="shared" si="127"/>
        <v>0</v>
      </c>
      <c r="K634" s="85"/>
      <c r="L634" s="145">
        <f t="shared" si="128"/>
        <v>0</v>
      </c>
    </row>
    <row r="635" spans="6:12">
      <c r="F635" s="304" t="s">
        <v>66</v>
      </c>
      <c r="G635" s="305"/>
      <c r="H635" s="305"/>
      <c r="I635" s="305"/>
      <c r="J635" s="305"/>
      <c r="K635" s="306"/>
      <c r="L635" s="148">
        <f>+SUM(L620:L634)</f>
        <v>0</v>
      </c>
    </row>
    <row r="636" spans="6:12">
      <c r="F636" s="307" t="s">
        <v>212</v>
      </c>
      <c r="G636" s="308"/>
      <c r="H636" s="308"/>
      <c r="I636" s="308"/>
      <c r="J636" s="308"/>
      <c r="K636" s="309"/>
      <c r="L636" s="145">
        <f>+L635*0.05</f>
        <v>0</v>
      </c>
    </row>
    <row r="637" spans="6:12">
      <c r="F637" s="307" t="s">
        <v>80</v>
      </c>
      <c r="G637" s="308"/>
      <c r="H637" s="308"/>
      <c r="I637" s="308"/>
      <c r="J637" s="308"/>
      <c r="K637" s="309"/>
      <c r="L637" s="188">
        <f>+L635+L636</f>
        <v>0</v>
      </c>
    </row>
    <row r="638" spans="6:12">
      <c r="F638" s="307" t="s">
        <v>81</v>
      </c>
      <c r="G638" s="308"/>
      <c r="H638" s="308"/>
      <c r="I638" s="308"/>
      <c r="J638" s="308"/>
      <c r="K638" s="309"/>
      <c r="L638" s="34"/>
    </row>
    <row r="639" spans="6:12" ht="16.5" thickBot="1">
      <c r="F639" s="310" t="s">
        <v>82</v>
      </c>
      <c r="G639" s="311"/>
      <c r="H639" s="311"/>
      <c r="I639" s="311"/>
      <c r="J639" s="311"/>
      <c r="K639" s="312"/>
      <c r="L639" s="188">
        <f>+IFERROR(L637/L638,0)</f>
        <v>0</v>
      </c>
    </row>
    <row r="641" spans="6:12" ht="16.5" thickBot="1"/>
    <row r="642" spans="6:12" ht="16.5" thickBot="1">
      <c r="F642" s="140" t="s">
        <v>109</v>
      </c>
      <c r="G642" s="313"/>
      <c r="H642" s="314"/>
      <c r="I642" s="314"/>
      <c r="J642" s="314"/>
      <c r="K642" s="314"/>
      <c r="L642" s="315"/>
    </row>
    <row r="643" spans="6:12">
      <c r="F643" s="141" t="s">
        <v>60</v>
      </c>
      <c r="G643" s="142" t="s">
        <v>61</v>
      </c>
      <c r="H643" s="142" t="s">
        <v>62</v>
      </c>
      <c r="I643" s="143" t="s">
        <v>63</v>
      </c>
      <c r="J643" s="142" t="s">
        <v>64</v>
      </c>
      <c r="K643" s="143" t="s">
        <v>65</v>
      </c>
      <c r="L643" s="144" t="s">
        <v>66</v>
      </c>
    </row>
    <row r="644" spans="6:12">
      <c r="F644" s="33"/>
      <c r="G644" s="7"/>
      <c r="H644" s="7"/>
      <c r="I644" s="9"/>
      <c r="J644" s="80">
        <f>+H644*I644</f>
        <v>0</v>
      </c>
      <c r="K644" s="10"/>
      <c r="L644" s="145">
        <f>K644*H644</f>
        <v>0</v>
      </c>
    </row>
    <row r="645" spans="6:12">
      <c r="F645" s="33"/>
      <c r="G645" s="7"/>
      <c r="H645" s="7"/>
      <c r="I645" s="9"/>
      <c r="J645" s="80">
        <f>+H645*I645</f>
        <v>0</v>
      </c>
      <c r="K645" s="10"/>
      <c r="L645" s="145">
        <f t="shared" ref="L645" si="129">K645*H645</f>
        <v>0</v>
      </c>
    </row>
    <row r="646" spans="6:12">
      <c r="F646" s="33"/>
      <c r="G646" s="7"/>
      <c r="H646" s="7"/>
      <c r="I646" s="9"/>
      <c r="J646" s="80">
        <f t="shared" ref="J646:J647" si="130">+H646*I646</f>
        <v>0</v>
      </c>
      <c r="K646" s="10"/>
      <c r="L646" s="145">
        <f>K646*H646</f>
        <v>0</v>
      </c>
    </row>
    <row r="647" spans="6:12">
      <c r="F647" s="33"/>
      <c r="G647" s="7"/>
      <c r="H647" s="7"/>
      <c r="I647" s="9"/>
      <c r="J647" s="80">
        <f t="shared" si="130"/>
        <v>0</v>
      </c>
      <c r="K647" s="10"/>
      <c r="L647" s="145">
        <f t="shared" ref="L647:L654" si="131">K647*H647</f>
        <v>0</v>
      </c>
    </row>
    <row r="648" spans="6:12">
      <c r="F648" s="33"/>
      <c r="G648" s="7"/>
      <c r="H648" s="7"/>
      <c r="I648" s="9"/>
      <c r="J648" s="80">
        <f>+H648*I648</f>
        <v>0</v>
      </c>
      <c r="K648" s="10"/>
      <c r="L648" s="145">
        <f t="shared" si="131"/>
        <v>0</v>
      </c>
    </row>
    <row r="649" spans="6:12">
      <c r="F649" s="33"/>
      <c r="G649" s="7"/>
      <c r="H649" s="7"/>
      <c r="I649" s="9"/>
      <c r="J649" s="80">
        <f t="shared" ref="J649:J658" si="132">+H649*I649</f>
        <v>0</v>
      </c>
      <c r="K649" s="10"/>
      <c r="L649" s="145">
        <f t="shared" si="131"/>
        <v>0</v>
      </c>
    </row>
    <row r="650" spans="6:12">
      <c r="F650" s="33"/>
      <c r="G650" s="7"/>
      <c r="H650" s="7"/>
      <c r="I650" s="9"/>
      <c r="J650" s="80">
        <f t="shared" si="132"/>
        <v>0</v>
      </c>
      <c r="K650" s="10"/>
      <c r="L650" s="145">
        <f t="shared" si="131"/>
        <v>0</v>
      </c>
    </row>
    <row r="651" spans="6:12">
      <c r="F651" s="33"/>
      <c r="G651" s="7"/>
      <c r="H651" s="7"/>
      <c r="I651" s="9"/>
      <c r="J651" s="80">
        <f t="shared" si="132"/>
        <v>0</v>
      </c>
      <c r="K651" s="10"/>
      <c r="L651" s="145">
        <f t="shared" si="131"/>
        <v>0</v>
      </c>
    </row>
    <row r="652" spans="6:12">
      <c r="F652" s="33"/>
      <c r="G652" s="7"/>
      <c r="H652" s="7"/>
      <c r="I652" s="9"/>
      <c r="J652" s="80">
        <f t="shared" si="132"/>
        <v>0</v>
      </c>
      <c r="K652" s="10"/>
      <c r="L652" s="145">
        <f t="shared" si="131"/>
        <v>0</v>
      </c>
    </row>
    <row r="653" spans="6:12">
      <c r="F653" s="33"/>
      <c r="G653" s="7"/>
      <c r="H653" s="7"/>
      <c r="I653" s="9"/>
      <c r="J653" s="80">
        <f t="shared" si="132"/>
        <v>0</v>
      </c>
      <c r="K653" s="10"/>
      <c r="L653" s="145">
        <f t="shared" si="131"/>
        <v>0</v>
      </c>
    </row>
    <row r="654" spans="6:12">
      <c r="F654" s="33"/>
      <c r="G654" s="7"/>
      <c r="H654" s="7"/>
      <c r="I654" s="9"/>
      <c r="J654" s="80">
        <f t="shared" si="132"/>
        <v>0</v>
      </c>
      <c r="K654" s="10"/>
      <c r="L654" s="145">
        <f t="shared" si="131"/>
        <v>0</v>
      </c>
    </row>
    <row r="655" spans="6:12">
      <c r="F655" s="33"/>
      <c r="G655" s="7"/>
      <c r="H655" s="7"/>
      <c r="I655" s="9"/>
      <c r="J655" s="80">
        <f t="shared" si="132"/>
        <v>0</v>
      </c>
      <c r="K655" s="10"/>
      <c r="L655" s="145">
        <f>K655*H655</f>
        <v>0</v>
      </c>
    </row>
    <row r="656" spans="6:12">
      <c r="F656" s="33"/>
      <c r="G656" s="7"/>
      <c r="H656" s="7"/>
      <c r="I656" s="9"/>
      <c r="J656" s="80">
        <f t="shared" si="132"/>
        <v>0</v>
      </c>
      <c r="K656" s="10"/>
      <c r="L656" s="145">
        <f t="shared" ref="L656:L658" si="133">K656*H656</f>
        <v>0</v>
      </c>
    </row>
    <row r="657" spans="6:12">
      <c r="F657" s="33"/>
      <c r="G657" s="7"/>
      <c r="H657" s="7"/>
      <c r="I657" s="9"/>
      <c r="J657" s="80">
        <f t="shared" si="132"/>
        <v>0</v>
      </c>
      <c r="K657" s="10"/>
      <c r="L657" s="145">
        <f t="shared" si="133"/>
        <v>0</v>
      </c>
    </row>
    <row r="658" spans="6:12" ht="16.5" thickBot="1">
      <c r="F658" s="82"/>
      <c r="G658" s="83"/>
      <c r="H658" s="83"/>
      <c r="I658" s="84"/>
      <c r="J658" s="146">
        <f t="shared" si="132"/>
        <v>0</v>
      </c>
      <c r="K658" s="85"/>
      <c r="L658" s="145">
        <f t="shared" si="133"/>
        <v>0</v>
      </c>
    </row>
    <row r="659" spans="6:12">
      <c r="F659" s="304" t="s">
        <v>66</v>
      </c>
      <c r="G659" s="305"/>
      <c r="H659" s="305"/>
      <c r="I659" s="305"/>
      <c r="J659" s="305"/>
      <c r="K659" s="306"/>
      <c r="L659" s="148">
        <f>+SUM(L644:L658)</f>
        <v>0</v>
      </c>
    </row>
    <row r="660" spans="6:12">
      <c r="F660" s="307" t="s">
        <v>212</v>
      </c>
      <c r="G660" s="308"/>
      <c r="H660" s="308"/>
      <c r="I660" s="308"/>
      <c r="J660" s="308"/>
      <c r="K660" s="309"/>
      <c r="L660" s="145">
        <f>+L659*0.05</f>
        <v>0</v>
      </c>
    </row>
    <row r="661" spans="6:12">
      <c r="F661" s="307" t="s">
        <v>80</v>
      </c>
      <c r="G661" s="308"/>
      <c r="H661" s="308"/>
      <c r="I661" s="308"/>
      <c r="J661" s="308"/>
      <c r="K661" s="309"/>
      <c r="L661" s="188">
        <f>+L659+L660</f>
        <v>0</v>
      </c>
    </row>
    <row r="662" spans="6:12">
      <c r="F662" s="307" t="s">
        <v>81</v>
      </c>
      <c r="G662" s="308"/>
      <c r="H662" s="308"/>
      <c r="I662" s="308"/>
      <c r="J662" s="308"/>
      <c r="K662" s="309"/>
      <c r="L662" s="34"/>
    </row>
    <row r="663" spans="6:12" ht="16.5" thickBot="1">
      <c r="F663" s="310" t="s">
        <v>82</v>
      </c>
      <c r="G663" s="311"/>
      <c r="H663" s="311"/>
      <c r="I663" s="311"/>
      <c r="J663" s="311"/>
      <c r="K663" s="312"/>
      <c r="L663" s="188">
        <f>+IFERROR(L661/L662,0)</f>
        <v>0</v>
      </c>
    </row>
    <row r="665" spans="6:12" ht="16.5" thickBot="1"/>
    <row r="666" spans="6:12" ht="16.5" thickBot="1">
      <c r="F666" s="140" t="s">
        <v>110</v>
      </c>
      <c r="G666" s="313"/>
      <c r="H666" s="314"/>
      <c r="I666" s="314"/>
      <c r="J666" s="314"/>
      <c r="K666" s="314"/>
      <c r="L666" s="315"/>
    </row>
    <row r="667" spans="6:12">
      <c r="F667" s="141" t="s">
        <v>60</v>
      </c>
      <c r="G667" s="142" t="s">
        <v>61</v>
      </c>
      <c r="H667" s="142" t="s">
        <v>62</v>
      </c>
      <c r="I667" s="143" t="s">
        <v>63</v>
      </c>
      <c r="J667" s="142" t="s">
        <v>64</v>
      </c>
      <c r="K667" s="143" t="s">
        <v>65</v>
      </c>
      <c r="L667" s="144" t="s">
        <v>66</v>
      </c>
    </row>
    <row r="668" spans="6:12">
      <c r="F668" s="33"/>
      <c r="G668" s="7"/>
      <c r="H668" s="7"/>
      <c r="I668" s="9"/>
      <c r="J668" s="80">
        <f>+H668*I668</f>
        <v>0</v>
      </c>
      <c r="K668" s="10"/>
      <c r="L668" s="145">
        <f>K668*H668</f>
        <v>0</v>
      </c>
    </row>
    <row r="669" spans="6:12">
      <c r="F669" s="33"/>
      <c r="G669" s="7"/>
      <c r="H669" s="7"/>
      <c r="I669" s="9"/>
      <c r="J669" s="80">
        <f>+H669*I669</f>
        <v>0</v>
      </c>
      <c r="K669" s="10"/>
      <c r="L669" s="145">
        <f t="shared" ref="L669" si="134">K669*H669</f>
        <v>0</v>
      </c>
    </row>
    <row r="670" spans="6:12">
      <c r="F670" s="33"/>
      <c r="G670" s="7"/>
      <c r="H670" s="7"/>
      <c r="I670" s="9"/>
      <c r="J670" s="80">
        <f t="shared" ref="J670:J671" si="135">+H670*I670</f>
        <v>0</v>
      </c>
      <c r="K670" s="10"/>
      <c r="L670" s="145">
        <f>K670*H670</f>
        <v>0</v>
      </c>
    </row>
    <row r="671" spans="6:12">
      <c r="F671" s="33"/>
      <c r="G671" s="7"/>
      <c r="H671" s="7"/>
      <c r="I671" s="9"/>
      <c r="J671" s="80">
        <f t="shared" si="135"/>
        <v>0</v>
      </c>
      <c r="K671" s="10"/>
      <c r="L671" s="145">
        <f t="shared" ref="L671:L678" si="136">K671*H671</f>
        <v>0</v>
      </c>
    </row>
    <row r="672" spans="6:12">
      <c r="F672" s="33"/>
      <c r="G672" s="7"/>
      <c r="H672" s="7"/>
      <c r="I672" s="9"/>
      <c r="J672" s="80">
        <f>+H672*I672</f>
        <v>0</v>
      </c>
      <c r="K672" s="10"/>
      <c r="L672" s="145">
        <f t="shared" si="136"/>
        <v>0</v>
      </c>
    </row>
    <row r="673" spans="6:12">
      <c r="F673" s="33"/>
      <c r="G673" s="7"/>
      <c r="H673" s="7"/>
      <c r="I673" s="9"/>
      <c r="J673" s="80">
        <f t="shared" ref="J673:J682" si="137">+H673*I673</f>
        <v>0</v>
      </c>
      <c r="K673" s="10"/>
      <c r="L673" s="145">
        <f t="shared" si="136"/>
        <v>0</v>
      </c>
    </row>
    <row r="674" spans="6:12">
      <c r="F674" s="33"/>
      <c r="G674" s="7"/>
      <c r="H674" s="7"/>
      <c r="I674" s="9"/>
      <c r="J674" s="80">
        <f t="shared" si="137"/>
        <v>0</v>
      </c>
      <c r="K674" s="10"/>
      <c r="L674" s="145">
        <f t="shared" si="136"/>
        <v>0</v>
      </c>
    </row>
    <row r="675" spans="6:12">
      <c r="F675" s="33"/>
      <c r="G675" s="7"/>
      <c r="H675" s="7"/>
      <c r="I675" s="9"/>
      <c r="J675" s="80">
        <f t="shared" si="137"/>
        <v>0</v>
      </c>
      <c r="K675" s="10"/>
      <c r="L675" s="145">
        <f t="shared" si="136"/>
        <v>0</v>
      </c>
    </row>
    <row r="676" spans="6:12">
      <c r="F676" s="33"/>
      <c r="G676" s="7"/>
      <c r="H676" s="7"/>
      <c r="I676" s="9"/>
      <c r="J676" s="80">
        <f t="shared" si="137"/>
        <v>0</v>
      </c>
      <c r="K676" s="10"/>
      <c r="L676" s="145">
        <f t="shared" si="136"/>
        <v>0</v>
      </c>
    </row>
    <row r="677" spans="6:12">
      <c r="F677" s="33"/>
      <c r="G677" s="7"/>
      <c r="H677" s="7"/>
      <c r="I677" s="9"/>
      <c r="J677" s="80">
        <f t="shared" si="137"/>
        <v>0</v>
      </c>
      <c r="K677" s="10"/>
      <c r="L677" s="145">
        <f t="shared" si="136"/>
        <v>0</v>
      </c>
    </row>
    <row r="678" spans="6:12">
      <c r="F678" s="33"/>
      <c r="G678" s="7"/>
      <c r="H678" s="7"/>
      <c r="I678" s="9"/>
      <c r="J678" s="80">
        <f t="shared" si="137"/>
        <v>0</v>
      </c>
      <c r="K678" s="10"/>
      <c r="L678" s="145">
        <f t="shared" si="136"/>
        <v>0</v>
      </c>
    </row>
    <row r="679" spans="6:12">
      <c r="F679" s="33"/>
      <c r="G679" s="7"/>
      <c r="H679" s="7"/>
      <c r="I679" s="9"/>
      <c r="J679" s="80">
        <f t="shared" si="137"/>
        <v>0</v>
      </c>
      <c r="K679" s="10"/>
      <c r="L679" s="145">
        <f>K679*H679</f>
        <v>0</v>
      </c>
    </row>
    <row r="680" spans="6:12">
      <c r="F680" s="33"/>
      <c r="G680" s="7"/>
      <c r="H680" s="7"/>
      <c r="I680" s="9"/>
      <c r="J680" s="80">
        <f t="shared" si="137"/>
        <v>0</v>
      </c>
      <c r="K680" s="10"/>
      <c r="L680" s="145">
        <f t="shared" ref="L680:L682" si="138">K680*H680</f>
        <v>0</v>
      </c>
    </row>
    <row r="681" spans="6:12">
      <c r="F681" s="33"/>
      <c r="G681" s="7"/>
      <c r="H681" s="7"/>
      <c r="I681" s="9"/>
      <c r="J681" s="80">
        <f t="shared" si="137"/>
        <v>0</v>
      </c>
      <c r="K681" s="10"/>
      <c r="L681" s="145">
        <f t="shared" si="138"/>
        <v>0</v>
      </c>
    </row>
    <row r="682" spans="6:12" ht="16.5" thickBot="1">
      <c r="F682" s="82"/>
      <c r="G682" s="83"/>
      <c r="H682" s="83"/>
      <c r="I682" s="84"/>
      <c r="J682" s="146">
        <f t="shared" si="137"/>
        <v>0</v>
      </c>
      <c r="K682" s="85"/>
      <c r="L682" s="145">
        <f t="shared" si="138"/>
        <v>0</v>
      </c>
    </row>
    <row r="683" spans="6:12">
      <c r="F683" s="304" t="s">
        <v>66</v>
      </c>
      <c r="G683" s="305"/>
      <c r="H683" s="305"/>
      <c r="I683" s="305"/>
      <c r="J683" s="305"/>
      <c r="K683" s="306"/>
      <c r="L683" s="148">
        <f>+SUM(L668:L682)</f>
        <v>0</v>
      </c>
    </row>
    <row r="684" spans="6:12">
      <c r="F684" s="307" t="s">
        <v>212</v>
      </c>
      <c r="G684" s="308"/>
      <c r="H684" s="308"/>
      <c r="I684" s="308"/>
      <c r="J684" s="308"/>
      <c r="K684" s="309"/>
      <c r="L684" s="145">
        <f>+L683*0.05</f>
        <v>0</v>
      </c>
    </row>
    <row r="685" spans="6:12">
      <c r="F685" s="307" t="s">
        <v>80</v>
      </c>
      <c r="G685" s="308"/>
      <c r="H685" s="308"/>
      <c r="I685" s="308"/>
      <c r="J685" s="308"/>
      <c r="K685" s="309"/>
      <c r="L685" s="188">
        <f>+L683+L684</f>
        <v>0</v>
      </c>
    </row>
    <row r="686" spans="6:12">
      <c r="F686" s="307" t="s">
        <v>81</v>
      </c>
      <c r="G686" s="308"/>
      <c r="H686" s="308"/>
      <c r="I686" s="308"/>
      <c r="J686" s="308"/>
      <c r="K686" s="309"/>
      <c r="L686" s="34"/>
    </row>
    <row r="687" spans="6:12" ht="16.5" thickBot="1">
      <c r="F687" s="310" t="s">
        <v>82</v>
      </c>
      <c r="G687" s="311"/>
      <c r="H687" s="311"/>
      <c r="I687" s="311"/>
      <c r="J687" s="311"/>
      <c r="K687" s="312"/>
      <c r="L687" s="188">
        <f>+IFERROR(L685/L686,0)</f>
        <v>0</v>
      </c>
    </row>
    <row r="689" spans="6:12" ht="16.5" thickBot="1"/>
    <row r="690" spans="6:12" ht="16.5" thickBot="1">
      <c r="F690" s="140" t="s">
        <v>111</v>
      </c>
      <c r="G690" s="313"/>
      <c r="H690" s="314"/>
      <c r="I690" s="314"/>
      <c r="J690" s="314"/>
      <c r="K690" s="314"/>
      <c r="L690" s="315"/>
    </row>
    <row r="691" spans="6:12">
      <c r="F691" s="141" t="s">
        <v>60</v>
      </c>
      <c r="G691" s="142" t="s">
        <v>61</v>
      </c>
      <c r="H691" s="142" t="s">
        <v>62</v>
      </c>
      <c r="I691" s="143" t="s">
        <v>63</v>
      </c>
      <c r="J691" s="142" t="s">
        <v>64</v>
      </c>
      <c r="K691" s="143" t="s">
        <v>65</v>
      </c>
      <c r="L691" s="144" t="s">
        <v>66</v>
      </c>
    </row>
    <row r="692" spans="6:12">
      <c r="F692" s="33"/>
      <c r="G692" s="7"/>
      <c r="H692" s="7"/>
      <c r="I692" s="9"/>
      <c r="J692" s="80">
        <f>+H692*I692</f>
        <v>0</v>
      </c>
      <c r="K692" s="10"/>
      <c r="L692" s="145">
        <f>K692*H692</f>
        <v>0</v>
      </c>
    </row>
    <row r="693" spans="6:12">
      <c r="F693" s="33"/>
      <c r="G693" s="7"/>
      <c r="H693" s="7"/>
      <c r="I693" s="9"/>
      <c r="J693" s="80">
        <f>+H693*I693</f>
        <v>0</v>
      </c>
      <c r="K693" s="10"/>
      <c r="L693" s="145">
        <f t="shared" ref="L693" si="139">K693*H693</f>
        <v>0</v>
      </c>
    </row>
    <row r="694" spans="6:12">
      <c r="F694" s="33"/>
      <c r="G694" s="7"/>
      <c r="H694" s="7"/>
      <c r="I694" s="9"/>
      <c r="J694" s="80">
        <f t="shared" ref="J694:J695" si="140">+H694*I694</f>
        <v>0</v>
      </c>
      <c r="K694" s="10"/>
      <c r="L694" s="145">
        <f>K694*H694</f>
        <v>0</v>
      </c>
    </row>
    <row r="695" spans="6:12">
      <c r="F695" s="33"/>
      <c r="G695" s="7"/>
      <c r="H695" s="7"/>
      <c r="I695" s="9"/>
      <c r="J695" s="80">
        <f t="shared" si="140"/>
        <v>0</v>
      </c>
      <c r="K695" s="10"/>
      <c r="L695" s="145">
        <f t="shared" ref="L695:L702" si="141">K695*H695</f>
        <v>0</v>
      </c>
    </row>
    <row r="696" spans="6:12">
      <c r="F696" s="33"/>
      <c r="G696" s="7"/>
      <c r="H696" s="7"/>
      <c r="I696" s="9"/>
      <c r="J696" s="80">
        <f>+H696*I696</f>
        <v>0</v>
      </c>
      <c r="K696" s="10"/>
      <c r="L696" s="145">
        <f t="shared" si="141"/>
        <v>0</v>
      </c>
    </row>
    <row r="697" spans="6:12">
      <c r="F697" s="33"/>
      <c r="G697" s="7"/>
      <c r="H697" s="7"/>
      <c r="I697" s="9"/>
      <c r="J697" s="80">
        <f t="shared" ref="J697:J706" si="142">+H697*I697</f>
        <v>0</v>
      </c>
      <c r="K697" s="10"/>
      <c r="L697" s="145">
        <f t="shared" si="141"/>
        <v>0</v>
      </c>
    </row>
    <row r="698" spans="6:12">
      <c r="F698" s="33"/>
      <c r="G698" s="7"/>
      <c r="H698" s="7"/>
      <c r="I698" s="9"/>
      <c r="J698" s="80">
        <f t="shared" si="142"/>
        <v>0</v>
      </c>
      <c r="K698" s="10"/>
      <c r="L698" s="145">
        <f t="shared" si="141"/>
        <v>0</v>
      </c>
    </row>
    <row r="699" spans="6:12">
      <c r="F699" s="33"/>
      <c r="G699" s="7"/>
      <c r="H699" s="7"/>
      <c r="I699" s="9"/>
      <c r="J699" s="80">
        <f t="shared" si="142"/>
        <v>0</v>
      </c>
      <c r="K699" s="10"/>
      <c r="L699" s="145">
        <f t="shared" si="141"/>
        <v>0</v>
      </c>
    </row>
    <row r="700" spans="6:12">
      <c r="F700" s="33"/>
      <c r="G700" s="7"/>
      <c r="H700" s="7"/>
      <c r="I700" s="9"/>
      <c r="J700" s="80">
        <f t="shared" si="142"/>
        <v>0</v>
      </c>
      <c r="K700" s="10"/>
      <c r="L700" s="145">
        <f t="shared" si="141"/>
        <v>0</v>
      </c>
    </row>
    <row r="701" spans="6:12">
      <c r="F701" s="33"/>
      <c r="G701" s="7"/>
      <c r="H701" s="7"/>
      <c r="I701" s="9"/>
      <c r="J701" s="80">
        <f t="shared" si="142"/>
        <v>0</v>
      </c>
      <c r="K701" s="10"/>
      <c r="L701" s="145">
        <f t="shared" si="141"/>
        <v>0</v>
      </c>
    </row>
    <row r="702" spans="6:12">
      <c r="F702" s="33"/>
      <c r="G702" s="7"/>
      <c r="H702" s="7"/>
      <c r="I702" s="9"/>
      <c r="J702" s="80">
        <f t="shared" si="142"/>
        <v>0</v>
      </c>
      <c r="K702" s="10"/>
      <c r="L702" s="145">
        <f t="shared" si="141"/>
        <v>0</v>
      </c>
    </row>
    <row r="703" spans="6:12">
      <c r="F703" s="33"/>
      <c r="G703" s="7"/>
      <c r="H703" s="7"/>
      <c r="I703" s="9"/>
      <c r="J703" s="80">
        <f t="shared" si="142"/>
        <v>0</v>
      </c>
      <c r="K703" s="10"/>
      <c r="L703" s="145">
        <f>K703*H703</f>
        <v>0</v>
      </c>
    </row>
    <row r="704" spans="6:12">
      <c r="F704" s="33"/>
      <c r="G704" s="7"/>
      <c r="H704" s="7"/>
      <c r="I704" s="9"/>
      <c r="J704" s="80">
        <f t="shared" si="142"/>
        <v>0</v>
      </c>
      <c r="K704" s="10"/>
      <c r="L704" s="145">
        <f t="shared" ref="L704:L706" si="143">K704*H704</f>
        <v>0</v>
      </c>
    </row>
    <row r="705" spans="6:12">
      <c r="F705" s="33"/>
      <c r="G705" s="7"/>
      <c r="H705" s="7"/>
      <c r="I705" s="9"/>
      <c r="J705" s="80">
        <f t="shared" si="142"/>
        <v>0</v>
      </c>
      <c r="K705" s="10"/>
      <c r="L705" s="145">
        <f t="shared" si="143"/>
        <v>0</v>
      </c>
    </row>
    <row r="706" spans="6:12" ht="16.5" thickBot="1">
      <c r="F706" s="82"/>
      <c r="G706" s="83"/>
      <c r="H706" s="83"/>
      <c r="I706" s="84"/>
      <c r="J706" s="146">
        <f t="shared" si="142"/>
        <v>0</v>
      </c>
      <c r="K706" s="85"/>
      <c r="L706" s="145">
        <f t="shared" si="143"/>
        <v>0</v>
      </c>
    </row>
    <row r="707" spans="6:12">
      <c r="F707" s="304" t="s">
        <v>66</v>
      </c>
      <c r="G707" s="305"/>
      <c r="H707" s="305"/>
      <c r="I707" s="305"/>
      <c r="J707" s="305"/>
      <c r="K707" s="306"/>
      <c r="L707" s="148">
        <f>+SUM(L692:L706)</f>
        <v>0</v>
      </c>
    </row>
    <row r="708" spans="6:12">
      <c r="F708" s="307" t="s">
        <v>212</v>
      </c>
      <c r="G708" s="308"/>
      <c r="H708" s="308"/>
      <c r="I708" s="308"/>
      <c r="J708" s="308"/>
      <c r="K708" s="309"/>
      <c r="L708" s="145">
        <f>+L707*0.05</f>
        <v>0</v>
      </c>
    </row>
    <row r="709" spans="6:12">
      <c r="F709" s="307" t="s">
        <v>80</v>
      </c>
      <c r="G709" s="308"/>
      <c r="H709" s="308"/>
      <c r="I709" s="308"/>
      <c r="J709" s="308"/>
      <c r="K709" s="309"/>
      <c r="L709" s="188">
        <f>+L707+L708</f>
        <v>0</v>
      </c>
    </row>
    <row r="710" spans="6:12">
      <c r="F710" s="307" t="s">
        <v>81</v>
      </c>
      <c r="G710" s="308"/>
      <c r="H710" s="308"/>
      <c r="I710" s="308"/>
      <c r="J710" s="308"/>
      <c r="K710" s="309"/>
      <c r="L710" s="34"/>
    </row>
    <row r="711" spans="6:12" ht="16.5" thickBot="1">
      <c r="F711" s="310" t="s">
        <v>82</v>
      </c>
      <c r="G711" s="311"/>
      <c r="H711" s="311"/>
      <c r="I711" s="311"/>
      <c r="J711" s="311"/>
      <c r="K711" s="312"/>
      <c r="L711" s="188">
        <f>+IFERROR(L709/L710,0)</f>
        <v>0</v>
      </c>
    </row>
    <row r="713" spans="6:12" ht="16.5" thickBot="1"/>
    <row r="714" spans="6:12" ht="16.5" thickBot="1">
      <c r="F714" s="140" t="s">
        <v>112</v>
      </c>
      <c r="G714" s="313"/>
      <c r="H714" s="314"/>
      <c r="I714" s="314"/>
      <c r="J714" s="314"/>
      <c r="K714" s="314"/>
      <c r="L714" s="315"/>
    </row>
    <row r="715" spans="6:12">
      <c r="F715" s="141" t="s">
        <v>60</v>
      </c>
      <c r="G715" s="142" t="s">
        <v>61</v>
      </c>
      <c r="H715" s="142" t="s">
        <v>62</v>
      </c>
      <c r="I715" s="143" t="s">
        <v>63</v>
      </c>
      <c r="J715" s="142" t="s">
        <v>64</v>
      </c>
      <c r="K715" s="143" t="s">
        <v>65</v>
      </c>
      <c r="L715" s="144" t="s">
        <v>66</v>
      </c>
    </row>
    <row r="716" spans="6:12">
      <c r="F716" s="33"/>
      <c r="G716" s="7"/>
      <c r="H716" s="7"/>
      <c r="I716" s="9"/>
      <c r="J716" s="80">
        <f>+H716*I716</f>
        <v>0</v>
      </c>
      <c r="K716" s="10"/>
      <c r="L716" s="145">
        <f>K716*H716</f>
        <v>0</v>
      </c>
    </row>
    <row r="717" spans="6:12">
      <c r="F717" s="33"/>
      <c r="G717" s="7"/>
      <c r="H717" s="7"/>
      <c r="I717" s="9"/>
      <c r="J717" s="80">
        <f>+H717*I717</f>
        <v>0</v>
      </c>
      <c r="K717" s="10"/>
      <c r="L717" s="145">
        <f t="shared" ref="L717" si="144">K717*H717</f>
        <v>0</v>
      </c>
    </row>
    <row r="718" spans="6:12">
      <c r="F718" s="33"/>
      <c r="G718" s="7"/>
      <c r="H718" s="7"/>
      <c r="I718" s="9"/>
      <c r="J718" s="80">
        <f t="shared" ref="J718:J719" si="145">+H718*I718</f>
        <v>0</v>
      </c>
      <c r="K718" s="10"/>
      <c r="L718" s="145">
        <f>K718*H718</f>
        <v>0</v>
      </c>
    </row>
    <row r="719" spans="6:12">
      <c r="F719" s="33"/>
      <c r="G719" s="7"/>
      <c r="H719" s="7"/>
      <c r="I719" s="9"/>
      <c r="J719" s="80">
        <f t="shared" si="145"/>
        <v>0</v>
      </c>
      <c r="K719" s="10"/>
      <c r="L719" s="145">
        <f t="shared" ref="L719:L726" si="146">K719*H719</f>
        <v>0</v>
      </c>
    </row>
    <row r="720" spans="6:12">
      <c r="F720" s="33"/>
      <c r="G720" s="7"/>
      <c r="H720" s="7"/>
      <c r="I720" s="9"/>
      <c r="J720" s="80">
        <f>+H720*I720</f>
        <v>0</v>
      </c>
      <c r="K720" s="10"/>
      <c r="L720" s="145">
        <f t="shared" si="146"/>
        <v>0</v>
      </c>
    </row>
    <row r="721" spans="6:12">
      <c r="F721" s="33"/>
      <c r="G721" s="7"/>
      <c r="H721" s="7"/>
      <c r="I721" s="9"/>
      <c r="J721" s="80">
        <f t="shared" ref="J721:J730" si="147">+H721*I721</f>
        <v>0</v>
      </c>
      <c r="K721" s="10"/>
      <c r="L721" s="145">
        <f t="shared" si="146"/>
        <v>0</v>
      </c>
    </row>
    <row r="722" spans="6:12">
      <c r="F722" s="33"/>
      <c r="G722" s="7"/>
      <c r="H722" s="7"/>
      <c r="I722" s="9"/>
      <c r="J722" s="80">
        <f t="shared" si="147"/>
        <v>0</v>
      </c>
      <c r="K722" s="10"/>
      <c r="L722" s="145">
        <f t="shared" si="146"/>
        <v>0</v>
      </c>
    </row>
    <row r="723" spans="6:12">
      <c r="F723" s="33"/>
      <c r="G723" s="7"/>
      <c r="H723" s="7"/>
      <c r="I723" s="9"/>
      <c r="J723" s="80">
        <f t="shared" si="147"/>
        <v>0</v>
      </c>
      <c r="K723" s="10"/>
      <c r="L723" s="145">
        <f t="shared" si="146"/>
        <v>0</v>
      </c>
    </row>
    <row r="724" spans="6:12">
      <c r="F724" s="33"/>
      <c r="G724" s="7"/>
      <c r="H724" s="7"/>
      <c r="I724" s="9"/>
      <c r="J724" s="80">
        <f t="shared" si="147"/>
        <v>0</v>
      </c>
      <c r="K724" s="10"/>
      <c r="L724" s="145">
        <f t="shared" si="146"/>
        <v>0</v>
      </c>
    </row>
    <row r="725" spans="6:12">
      <c r="F725" s="33"/>
      <c r="G725" s="7"/>
      <c r="H725" s="7"/>
      <c r="I725" s="9"/>
      <c r="J725" s="80">
        <f t="shared" si="147"/>
        <v>0</v>
      </c>
      <c r="K725" s="10"/>
      <c r="L725" s="145">
        <f t="shared" si="146"/>
        <v>0</v>
      </c>
    </row>
    <row r="726" spans="6:12">
      <c r="F726" s="33"/>
      <c r="G726" s="7"/>
      <c r="H726" s="7"/>
      <c r="I726" s="9"/>
      <c r="J726" s="80">
        <f t="shared" si="147"/>
        <v>0</v>
      </c>
      <c r="K726" s="10"/>
      <c r="L726" s="145">
        <f t="shared" si="146"/>
        <v>0</v>
      </c>
    </row>
    <row r="727" spans="6:12">
      <c r="F727" s="33"/>
      <c r="G727" s="7"/>
      <c r="H727" s="7"/>
      <c r="I727" s="9"/>
      <c r="J727" s="80">
        <f t="shared" si="147"/>
        <v>0</v>
      </c>
      <c r="K727" s="10"/>
      <c r="L727" s="145">
        <f>K727*H727</f>
        <v>0</v>
      </c>
    </row>
    <row r="728" spans="6:12">
      <c r="F728" s="33"/>
      <c r="G728" s="7"/>
      <c r="H728" s="7"/>
      <c r="I728" s="9"/>
      <c r="J728" s="80">
        <f t="shared" si="147"/>
        <v>0</v>
      </c>
      <c r="K728" s="10"/>
      <c r="L728" s="145">
        <f t="shared" ref="L728:L730" si="148">K728*H728</f>
        <v>0</v>
      </c>
    </row>
    <row r="729" spans="6:12">
      <c r="F729" s="33"/>
      <c r="G729" s="7"/>
      <c r="H729" s="7"/>
      <c r="I729" s="9"/>
      <c r="J729" s="80">
        <f t="shared" si="147"/>
        <v>0</v>
      </c>
      <c r="K729" s="10"/>
      <c r="L729" s="145">
        <f t="shared" si="148"/>
        <v>0</v>
      </c>
    </row>
    <row r="730" spans="6:12" ht="16.5" thickBot="1">
      <c r="F730" s="82"/>
      <c r="G730" s="83"/>
      <c r="H730" s="83"/>
      <c r="I730" s="84"/>
      <c r="J730" s="146">
        <f t="shared" si="147"/>
        <v>0</v>
      </c>
      <c r="K730" s="85"/>
      <c r="L730" s="145">
        <f t="shared" si="148"/>
        <v>0</v>
      </c>
    </row>
    <row r="731" spans="6:12">
      <c r="F731" s="304" t="s">
        <v>66</v>
      </c>
      <c r="G731" s="305"/>
      <c r="H731" s="305"/>
      <c r="I731" s="305"/>
      <c r="J731" s="305"/>
      <c r="K731" s="306"/>
      <c r="L731" s="148">
        <f>+SUM(L716:L730)</f>
        <v>0</v>
      </c>
    </row>
    <row r="732" spans="6:12">
      <c r="F732" s="307" t="s">
        <v>212</v>
      </c>
      <c r="G732" s="308"/>
      <c r="H732" s="308"/>
      <c r="I732" s="308"/>
      <c r="J732" s="308"/>
      <c r="K732" s="309"/>
      <c r="L732" s="145">
        <f>+L731*0.05</f>
        <v>0</v>
      </c>
    </row>
    <row r="733" spans="6:12">
      <c r="F733" s="307" t="s">
        <v>80</v>
      </c>
      <c r="G733" s="308"/>
      <c r="H733" s="308"/>
      <c r="I733" s="308"/>
      <c r="J733" s="308"/>
      <c r="K733" s="309"/>
      <c r="L733" s="188">
        <f>+L731+L732</f>
        <v>0</v>
      </c>
    </row>
    <row r="734" spans="6:12">
      <c r="F734" s="307" t="s">
        <v>81</v>
      </c>
      <c r="G734" s="308"/>
      <c r="H734" s="308"/>
      <c r="I734" s="308"/>
      <c r="J734" s="308"/>
      <c r="K734" s="309"/>
      <c r="L734" s="34"/>
    </row>
    <row r="735" spans="6:12" ht="16.5" thickBot="1">
      <c r="F735" s="310" t="s">
        <v>82</v>
      </c>
      <c r="G735" s="311"/>
      <c r="H735" s="311"/>
      <c r="I735" s="311"/>
      <c r="J735" s="311"/>
      <c r="K735" s="312"/>
      <c r="L735" s="188">
        <f>+IFERROR(L733/L734,0)</f>
        <v>0</v>
      </c>
    </row>
    <row r="737" spans="6:12" ht="16.5" thickBot="1"/>
    <row r="738" spans="6:12" ht="16.5" thickBot="1">
      <c r="F738" s="140" t="s">
        <v>113</v>
      </c>
      <c r="G738" s="313"/>
      <c r="H738" s="314"/>
      <c r="I738" s="314"/>
      <c r="J738" s="314"/>
      <c r="K738" s="314"/>
      <c r="L738" s="315"/>
    </row>
    <row r="739" spans="6:12">
      <c r="F739" s="141" t="s">
        <v>60</v>
      </c>
      <c r="G739" s="142" t="s">
        <v>61</v>
      </c>
      <c r="H739" s="142" t="s">
        <v>62</v>
      </c>
      <c r="I739" s="143" t="s">
        <v>63</v>
      </c>
      <c r="J739" s="142" t="s">
        <v>64</v>
      </c>
      <c r="K739" s="143" t="s">
        <v>65</v>
      </c>
      <c r="L739" s="144" t="s">
        <v>66</v>
      </c>
    </row>
    <row r="740" spans="6:12">
      <c r="F740" s="33"/>
      <c r="G740" s="7"/>
      <c r="H740" s="7"/>
      <c r="I740" s="9"/>
      <c r="J740" s="80">
        <f>+H740*I740</f>
        <v>0</v>
      </c>
      <c r="K740" s="10"/>
      <c r="L740" s="145">
        <f>K740*H740</f>
        <v>0</v>
      </c>
    </row>
    <row r="741" spans="6:12">
      <c r="F741" s="33"/>
      <c r="G741" s="7"/>
      <c r="H741" s="7"/>
      <c r="I741" s="9"/>
      <c r="J741" s="80">
        <f>+H741*I741</f>
        <v>0</v>
      </c>
      <c r="K741" s="10"/>
      <c r="L741" s="145">
        <f t="shared" ref="L741" si="149">K741*H741</f>
        <v>0</v>
      </c>
    </row>
    <row r="742" spans="6:12">
      <c r="F742" s="33"/>
      <c r="G742" s="7"/>
      <c r="H742" s="7"/>
      <c r="I742" s="9"/>
      <c r="J742" s="80">
        <f t="shared" ref="J742:J743" si="150">+H742*I742</f>
        <v>0</v>
      </c>
      <c r="K742" s="10"/>
      <c r="L742" s="145">
        <f>K742*H742</f>
        <v>0</v>
      </c>
    </row>
    <row r="743" spans="6:12">
      <c r="F743" s="33"/>
      <c r="G743" s="7"/>
      <c r="H743" s="7"/>
      <c r="I743" s="9"/>
      <c r="J743" s="80">
        <f t="shared" si="150"/>
        <v>0</v>
      </c>
      <c r="K743" s="10"/>
      <c r="L743" s="145">
        <f t="shared" ref="L743:L750" si="151">K743*H743</f>
        <v>0</v>
      </c>
    </row>
    <row r="744" spans="6:12">
      <c r="F744" s="33"/>
      <c r="G744" s="7"/>
      <c r="H744" s="7"/>
      <c r="I744" s="9"/>
      <c r="J744" s="80">
        <f>+H744*I744</f>
        <v>0</v>
      </c>
      <c r="K744" s="10"/>
      <c r="L744" s="145">
        <f t="shared" si="151"/>
        <v>0</v>
      </c>
    </row>
    <row r="745" spans="6:12">
      <c r="F745" s="33"/>
      <c r="G745" s="7"/>
      <c r="H745" s="7"/>
      <c r="I745" s="9"/>
      <c r="J745" s="80">
        <f t="shared" ref="J745:J754" si="152">+H745*I745</f>
        <v>0</v>
      </c>
      <c r="K745" s="10"/>
      <c r="L745" s="145">
        <f t="shared" si="151"/>
        <v>0</v>
      </c>
    </row>
    <row r="746" spans="6:12">
      <c r="F746" s="33"/>
      <c r="G746" s="7"/>
      <c r="H746" s="7"/>
      <c r="I746" s="9"/>
      <c r="J746" s="80">
        <f t="shared" si="152"/>
        <v>0</v>
      </c>
      <c r="K746" s="10"/>
      <c r="L746" s="145">
        <f t="shared" si="151"/>
        <v>0</v>
      </c>
    </row>
    <row r="747" spans="6:12">
      <c r="F747" s="33"/>
      <c r="G747" s="7"/>
      <c r="H747" s="7"/>
      <c r="I747" s="9"/>
      <c r="J747" s="80">
        <f t="shared" si="152"/>
        <v>0</v>
      </c>
      <c r="K747" s="10"/>
      <c r="L747" s="145">
        <f t="shared" si="151"/>
        <v>0</v>
      </c>
    </row>
    <row r="748" spans="6:12">
      <c r="F748" s="33"/>
      <c r="G748" s="7"/>
      <c r="H748" s="7"/>
      <c r="I748" s="9"/>
      <c r="J748" s="80">
        <f t="shared" si="152"/>
        <v>0</v>
      </c>
      <c r="K748" s="10"/>
      <c r="L748" s="145">
        <f t="shared" si="151"/>
        <v>0</v>
      </c>
    </row>
    <row r="749" spans="6:12">
      <c r="F749" s="33"/>
      <c r="G749" s="7"/>
      <c r="H749" s="7"/>
      <c r="I749" s="9"/>
      <c r="J749" s="80">
        <f t="shared" si="152"/>
        <v>0</v>
      </c>
      <c r="K749" s="10"/>
      <c r="L749" s="145">
        <f t="shared" si="151"/>
        <v>0</v>
      </c>
    </row>
    <row r="750" spans="6:12">
      <c r="F750" s="33"/>
      <c r="G750" s="7"/>
      <c r="H750" s="7"/>
      <c r="I750" s="9"/>
      <c r="J750" s="80">
        <f t="shared" si="152"/>
        <v>0</v>
      </c>
      <c r="K750" s="10"/>
      <c r="L750" s="145">
        <f t="shared" si="151"/>
        <v>0</v>
      </c>
    </row>
    <row r="751" spans="6:12">
      <c r="F751" s="33"/>
      <c r="G751" s="7"/>
      <c r="H751" s="7"/>
      <c r="I751" s="9"/>
      <c r="J751" s="80">
        <f t="shared" si="152"/>
        <v>0</v>
      </c>
      <c r="K751" s="10"/>
      <c r="L751" s="145">
        <f>K751*H751</f>
        <v>0</v>
      </c>
    </row>
    <row r="752" spans="6:12">
      <c r="F752" s="33"/>
      <c r="G752" s="7"/>
      <c r="H752" s="7"/>
      <c r="I752" s="9"/>
      <c r="J752" s="80">
        <f t="shared" si="152"/>
        <v>0</v>
      </c>
      <c r="K752" s="10"/>
      <c r="L752" s="145">
        <f t="shared" ref="L752:L754" si="153">K752*H752</f>
        <v>0</v>
      </c>
    </row>
    <row r="753" spans="6:12">
      <c r="F753" s="33"/>
      <c r="G753" s="7"/>
      <c r="H753" s="7"/>
      <c r="I753" s="9"/>
      <c r="J753" s="80">
        <f t="shared" si="152"/>
        <v>0</v>
      </c>
      <c r="K753" s="10"/>
      <c r="L753" s="145">
        <f t="shared" si="153"/>
        <v>0</v>
      </c>
    </row>
    <row r="754" spans="6:12" ht="16.5" thickBot="1">
      <c r="F754" s="82"/>
      <c r="G754" s="83"/>
      <c r="H754" s="83"/>
      <c r="I754" s="84"/>
      <c r="J754" s="146">
        <f t="shared" si="152"/>
        <v>0</v>
      </c>
      <c r="K754" s="85"/>
      <c r="L754" s="145">
        <f t="shared" si="153"/>
        <v>0</v>
      </c>
    </row>
    <row r="755" spans="6:12">
      <c r="F755" s="304" t="s">
        <v>66</v>
      </c>
      <c r="G755" s="305"/>
      <c r="H755" s="305"/>
      <c r="I755" s="305"/>
      <c r="J755" s="305"/>
      <c r="K755" s="306"/>
      <c r="L755" s="148">
        <f>+SUM(L740:L754)</f>
        <v>0</v>
      </c>
    </row>
    <row r="756" spans="6:12">
      <c r="F756" s="307" t="s">
        <v>212</v>
      </c>
      <c r="G756" s="308"/>
      <c r="H756" s="308"/>
      <c r="I756" s="308"/>
      <c r="J756" s="308"/>
      <c r="K756" s="309"/>
      <c r="L756" s="145">
        <f>+L755*0.05</f>
        <v>0</v>
      </c>
    </row>
    <row r="757" spans="6:12">
      <c r="F757" s="307" t="s">
        <v>80</v>
      </c>
      <c r="G757" s="308"/>
      <c r="H757" s="308"/>
      <c r="I757" s="308"/>
      <c r="J757" s="308"/>
      <c r="K757" s="309"/>
      <c r="L757" s="188">
        <f>+L755+L756</f>
        <v>0</v>
      </c>
    </row>
    <row r="758" spans="6:12">
      <c r="F758" s="307" t="s">
        <v>81</v>
      </c>
      <c r="G758" s="308"/>
      <c r="H758" s="308"/>
      <c r="I758" s="308"/>
      <c r="J758" s="308"/>
      <c r="K758" s="309"/>
      <c r="L758" s="34"/>
    </row>
    <row r="759" spans="6:12" ht="16.5" thickBot="1">
      <c r="F759" s="310" t="s">
        <v>82</v>
      </c>
      <c r="G759" s="311"/>
      <c r="H759" s="311"/>
      <c r="I759" s="311"/>
      <c r="J759" s="311"/>
      <c r="K759" s="312"/>
      <c r="L759" s="188">
        <f>+IFERROR(L757/L758,0)</f>
        <v>0</v>
      </c>
    </row>
    <row r="761" spans="6:12" ht="16.5" thickBot="1"/>
    <row r="762" spans="6:12" ht="16.5" thickBot="1">
      <c r="F762" s="140" t="s">
        <v>114</v>
      </c>
      <c r="G762" s="313"/>
      <c r="H762" s="314"/>
      <c r="I762" s="314"/>
      <c r="J762" s="314"/>
      <c r="K762" s="314"/>
      <c r="L762" s="315"/>
    </row>
    <row r="763" spans="6:12">
      <c r="F763" s="141" t="s">
        <v>60</v>
      </c>
      <c r="G763" s="142" t="s">
        <v>61</v>
      </c>
      <c r="H763" s="142" t="s">
        <v>62</v>
      </c>
      <c r="I763" s="143" t="s">
        <v>63</v>
      </c>
      <c r="J763" s="142" t="s">
        <v>64</v>
      </c>
      <c r="K763" s="143" t="s">
        <v>65</v>
      </c>
      <c r="L763" s="144" t="s">
        <v>66</v>
      </c>
    </row>
    <row r="764" spans="6:12">
      <c r="F764" s="33"/>
      <c r="G764" s="7"/>
      <c r="H764" s="7"/>
      <c r="I764" s="9"/>
      <c r="J764" s="80">
        <f>+H764*I764</f>
        <v>0</v>
      </c>
      <c r="K764" s="10"/>
      <c r="L764" s="145">
        <f>K764*H764</f>
        <v>0</v>
      </c>
    </row>
    <row r="765" spans="6:12">
      <c r="F765" s="33"/>
      <c r="G765" s="7"/>
      <c r="H765" s="7"/>
      <c r="I765" s="9"/>
      <c r="J765" s="80">
        <f>+H765*I765</f>
        <v>0</v>
      </c>
      <c r="K765" s="10"/>
      <c r="L765" s="145">
        <f t="shared" ref="L765" si="154">K765*H765</f>
        <v>0</v>
      </c>
    </row>
    <row r="766" spans="6:12">
      <c r="F766" s="33"/>
      <c r="G766" s="7"/>
      <c r="H766" s="7"/>
      <c r="I766" s="9"/>
      <c r="J766" s="80">
        <f t="shared" ref="J766:J767" si="155">+H766*I766</f>
        <v>0</v>
      </c>
      <c r="K766" s="10"/>
      <c r="L766" s="145">
        <f>K766*H766</f>
        <v>0</v>
      </c>
    </row>
    <row r="767" spans="6:12">
      <c r="F767" s="33"/>
      <c r="G767" s="7"/>
      <c r="H767" s="7"/>
      <c r="I767" s="9"/>
      <c r="J767" s="80">
        <f t="shared" si="155"/>
        <v>0</v>
      </c>
      <c r="K767" s="10"/>
      <c r="L767" s="145">
        <f t="shared" ref="L767:L774" si="156">K767*H767</f>
        <v>0</v>
      </c>
    </row>
    <row r="768" spans="6:12">
      <c r="F768" s="33"/>
      <c r="G768" s="7"/>
      <c r="H768" s="7"/>
      <c r="I768" s="9"/>
      <c r="J768" s="80">
        <f>+H768*I768</f>
        <v>0</v>
      </c>
      <c r="K768" s="10"/>
      <c r="L768" s="145">
        <f t="shared" si="156"/>
        <v>0</v>
      </c>
    </row>
    <row r="769" spans="6:12">
      <c r="F769" s="33"/>
      <c r="G769" s="7"/>
      <c r="H769" s="7"/>
      <c r="I769" s="9"/>
      <c r="J769" s="80">
        <f t="shared" ref="J769:J778" si="157">+H769*I769</f>
        <v>0</v>
      </c>
      <c r="K769" s="10"/>
      <c r="L769" s="145">
        <f t="shared" si="156"/>
        <v>0</v>
      </c>
    </row>
    <row r="770" spans="6:12">
      <c r="F770" s="33"/>
      <c r="G770" s="7"/>
      <c r="H770" s="7"/>
      <c r="I770" s="9"/>
      <c r="J770" s="80">
        <f t="shared" si="157"/>
        <v>0</v>
      </c>
      <c r="K770" s="10"/>
      <c r="L770" s="145">
        <f t="shared" si="156"/>
        <v>0</v>
      </c>
    </row>
    <row r="771" spans="6:12">
      <c r="F771" s="33"/>
      <c r="G771" s="7"/>
      <c r="H771" s="7"/>
      <c r="I771" s="9"/>
      <c r="J771" s="80">
        <f t="shared" si="157"/>
        <v>0</v>
      </c>
      <c r="K771" s="10"/>
      <c r="L771" s="145">
        <f t="shared" si="156"/>
        <v>0</v>
      </c>
    </row>
    <row r="772" spans="6:12">
      <c r="F772" s="33"/>
      <c r="G772" s="7"/>
      <c r="H772" s="7"/>
      <c r="I772" s="9"/>
      <c r="J772" s="80">
        <f t="shared" si="157"/>
        <v>0</v>
      </c>
      <c r="K772" s="10"/>
      <c r="L772" s="145">
        <f t="shared" si="156"/>
        <v>0</v>
      </c>
    </row>
    <row r="773" spans="6:12">
      <c r="F773" s="33"/>
      <c r="G773" s="7"/>
      <c r="H773" s="7"/>
      <c r="I773" s="9"/>
      <c r="J773" s="80">
        <f t="shared" si="157"/>
        <v>0</v>
      </c>
      <c r="K773" s="10"/>
      <c r="L773" s="145">
        <f t="shared" si="156"/>
        <v>0</v>
      </c>
    </row>
    <row r="774" spans="6:12">
      <c r="F774" s="33"/>
      <c r="G774" s="7"/>
      <c r="H774" s="7"/>
      <c r="I774" s="9"/>
      <c r="J774" s="80">
        <f t="shared" si="157"/>
        <v>0</v>
      </c>
      <c r="K774" s="10"/>
      <c r="L774" s="145">
        <f t="shared" si="156"/>
        <v>0</v>
      </c>
    </row>
    <row r="775" spans="6:12">
      <c r="F775" s="33"/>
      <c r="G775" s="7"/>
      <c r="H775" s="7"/>
      <c r="I775" s="9"/>
      <c r="J775" s="80">
        <f t="shared" si="157"/>
        <v>0</v>
      </c>
      <c r="K775" s="10"/>
      <c r="L775" s="145">
        <f>K775*H775</f>
        <v>0</v>
      </c>
    </row>
    <row r="776" spans="6:12">
      <c r="F776" s="33"/>
      <c r="G776" s="7"/>
      <c r="H776" s="7"/>
      <c r="I776" s="9"/>
      <c r="J776" s="80">
        <f t="shared" si="157"/>
        <v>0</v>
      </c>
      <c r="K776" s="10"/>
      <c r="L776" s="145">
        <f t="shared" ref="L776:L778" si="158">K776*H776</f>
        <v>0</v>
      </c>
    </row>
    <row r="777" spans="6:12">
      <c r="F777" s="33"/>
      <c r="G777" s="7"/>
      <c r="H777" s="7"/>
      <c r="I777" s="9"/>
      <c r="J777" s="80">
        <f t="shared" si="157"/>
        <v>0</v>
      </c>
      <c r="K777" s="10"/>
      <c r="L777" s="145">
        <f t="shared" si="158"/>
        <v>0</v>
      </c>
    </row>
    <row r="778" spans="6:12" ht="16.5" thickBot="1">
      <c r="F778" s="82"/>
      <c r="G778" s="83"/>
      <c r="H778" s="83"/>
      <c r="I778" s="84"/>
      <c r="J778" s="146">
        <f t="shared" si="157"/>
        <v>0</v>
      </c>
      <c r="K778" s="85"/>
      <c r="L778" s="145">
        <f t="shared" si="158"/>
        <v>0</v>
      </c>
    </row>
    <row r="779" spans="6:12">
      <c r="F779" s="304" t="s">
        <v>66</v>
      </c>
      <c r="G779" s="305"/>
      <c r="H779" s="305"/>
      <c r="I779" s="305"/>
      <c r="J779" s="305"/>
      <c r="K779" s="306"/>
      <c r="L779" s="148">
        <f>+SUM(L764:L778)</f>
        <v>0</v>
      </c>
    </row>
    <row r="780" spans="6:12">
      <c r="F780" s="307" t="s">
        <v>212</v>
      </c>
      <c r="G780" s="308"/>
      <c r="H780" s="308"/>
      <c r="I780" s="308"/>
      <c r="J780" s="308"/>
      <c r="K780" s="309"/>
      <c r="L780" s="145">
        <f>+L779*0.05</f>
        <v>0</v>
      </c>
    </row>
    <row r="781" spans="6:12">
      <c r="F781" s="307" t="s">
        <v>80</v>
      </c>
      <c r="G781" s="308"/>
      <c r="H781" s="308"/>
      <c r="I781" s="308"/>
      <c r="J781" s="308"/>
      <c r="K781" s="309"/>
      <c r="L781" s="188">
        <f>+L779+L780</f>
        <v>0</v>
      </c>
    </row>
    <row r="782" spans="6:12">
      <c r="F782" s="307" t="s">
        <v>81</v>
      </c>
      <c r="G782" s="308"/>
      <c r="H782" s="308"/>
      <c r="I782" s="308"/>
      <c r="J782" s="308"/>
      <c r="K782" s="309"/>
      <c r="L782" s="34"/>
    </row>
    <row r="783" spans="6:12" ht="16.5" thickBot="1">
      <c r="F783" s="310" t="s">
        <v>82</v>
      </c>
      <c r="G783" s="311"/>
      <c r="H783" s="311"/>
      <c r="I783" s="311"/>
      <c r="J783" s="311"/>
      <c r="K783" s="312"/>
      <c r="L783" s="188">
        <f>+IFERROR(L781/L782,0)</f>
        <v>0</v>
      </c>
    </row>
    <row r="785" spans="6:12" ht="16.5" thickBot="1"/>
    <row r="786" spans="6:12" ht="16.5" thickBot="1">
      <c r="F786" s="140" t="s">
        <v>115</v>
      </c>
      <c r="G786" s="313"/>
      <c r="H786" s="314"/>
      <c r="I786" s="314"/>
      <c r="J786" s="314"/>
      <c r="K786" s="314"/>
      <c r="L786" s="315"/>
    </row>
    <row r="787" spans="6:12">
      <c r="F787" s="141" t="s">
        <v>60</v>
      </c>
      <c r="G787" s="142" t="s">
        <v>61</v>
      </c>
      <c r="H787" s="142" t="s">
        <v>62</v>
      </c>
      <c r="I787" s="143" t="s">
        <v>63</v>
      </c>
      <c r="J787" s="142" t="s">
        <v>64</v>
      </c>
      <c r="K787" s="143" t="s">
        <v>65</v>
      </c>
      <c r="L787" s="144" t="s">
        <v>66</v>
      </c>
    </row>
    <row r="788" spans="6:12">
      <c r="F788" s="33"/>
      <c r="G788" s="7"/>
      <c r="H788" s="7"/>
      <c r="I788" s="9"/>
      <c r="J788" s="80">
        <f>+H788*I788</f>
        <v>0</v>
      </c>
      <c r="K788" s="10"/>
      <c r="L788" s="145">
        <f>K788*H788</f>
        <v>0</v>
      </c>
    </row>
    <row r="789" spans="6:12">
      <c r="F789" s="33"/>
      <c r="G789" s="7"/>
      <c r="H789" s="7"/>
      <c r="I789" s="9"/>
      <c r="J789" s="80">
        <f>+H789*I789</f>
        <v>0</v>
      </c>
      <c r="K789" s="10"/>
      <c r="L789" s="145">
        <f t="shared" ref="L789" si="159">K789*H789</f>
        <v>0</v>
      </c>
    </row>
    <row r="790" spans="6:12">
      <c r="F790" s="33"/>
      <c r="G790" s="7"/>
      <c r="H790" s="7"/>
      <c r="I790" s="9"/>
      <c r="J790" s="80">
        <f t="shared" ref="J790:J791" si="160">+H790*I790</f>
        <v>0</v>
      </c>
      <c r="K790" s="10"/>
      <c r="L790" s="145">
        <f>K790*H790</f>
        <v>0</v>
      </c>
    </row>
    <row r="791" spans="6:12">
      <c r="F791" s="33"/>
      <c r="G791" s="7"/>
      <c r="H791" s="7"/>
      <c r="I791" s="9"/>
      <c r="J791" s="80">
        <f t="shared" si="160"/>
        <v>0</v>
      </c>
      <c r="K791" s="10"/>
      <c r="L791" s="145">
        <f t="shared" ref="L791:L798" si="161">K791*H791</f>
        <v>0</v>
      </c>
    </row>
    <row r="792" spans="6:12">
      <c r="F792" s="33"/>
      <c r="G792" s="7"/>
      <c r="H792" s="7"/>
      <c r="I792" s="9"/>
      <c r="J792" s="80">
        <f>+H792*I792</f>
        <v>0</v>
      </c>
      <c r="K792" s="10"/>
      <c r="L792" s="145">
        <f t="shared" si="161"/>
        <v>0</v>
      </c>
    </row>
    <row r="793" spans="6:12">
      <c r="F793" s="33"/>
      <c r="G793" s="7"/>
      <c r="H793" s="7"/>
      <c r="I793" s="9"/>
      <c r="J793" s="80">
        <f t="shared" ref="J793:J802" si="162">+H793*I793</f>
        <v>0</v>
      </c>
      <c r="K793" s="10"/>
      <c r="L793" s="145">
        <f t="shared" si="161"/>
        <v>0</v>
      </c>
    </row>
    <row r="794" spans="6:12">
      <c r="F794" s="33"/>
      <c r="G794" s="7"/>
      <c r="H794" s="7"/>
      <c r="I794" s="9"/>
      <c r="J794" s="80">
        <f t="shared" si="162"/>
        <v>0</v>
      </c>
      <c r="K794" s="10"/>
      <c r="L794" s="145">
        <f t="shared" si="161"/>
        <v>0</v>
      </c>
    </row>
    <row r="795" spans="6:12">
      <c r="F795" s="33"/>
      <c r="G795" s="7"/>
      <c r="H795" s="7"/>
      <c r="I795" s="9"/>
      <c r="J795" s="80">
        <f t="shared" si="162"/>
        <v>0</v>
      </c>
      <c r="K795" s="10"/>
      <c r="L795" s="145">
        <f t="shared" si="161"/>
        <v>0</v>
      </c>
    </row>
    <row r="796" spans="6:12">
      <c r="F796" s="33"/>
      <c r="G796" s="7"/>
      <c r="H796" s="7"/>
      <c r="I796" s="9"/>
      <c r="J796" s="80">
        <f t="shared" si="162"/>
        <v>0</v>
      </c>
      <c r="K796" s="10"/>
      <c r="L796" s="145">
        <f t="shared" si="161"/>
        <v>0</v>
      </c>
    </row>
    <row r="797" spans="6:12">
      <c r="F797" s="33"/>
      <c r="G797" s="7"/>
      <c r="H797" s="7"/>
      <c r="I797" s="9"/>
      <c r="J797" s="80">
        <f t="shared" si="162"/>
        <v>0</v>
      </c>
      <c r="K797" s="10"/>
      <c r="L797" s="145">
        <f t="shared" si="161"/>
        <v>0</v>
      </c>
    </row>
    <row r="798" spans="6:12">
      <c r="F798" s="33"/>
      <c r="G798" s="7"/>
      <c r="H798" s="7"/>
      <c r="I798" s="9"/>
      <c r="J798" s="80">
        <f t="shared" si="162"/>
        <v>0</v>
      </c>
      <c r="K798" s="10"/>
      <c r="L798" s="145">
        <f t="shared" si="161"/>
        <v>0</v>
      </c>
    </row>
    <row r="799" spans="6:12">
      <c r="F799" s="33"/>
      <c r="G799" s="7"/>
      <c r="H799" s="7"/>
      <c r="I799" s="9"/>
      <c r="J799" s="80">
        <f t="shared" si="162"/>
        <v>0</v>
      </c>
      <c r="K799" s="10"/>
      <c r="L799" s="145">
        <f>K799*H799</f>
        <v>0</v>
      </c>
    </row>
    <row r="800" spans="6:12">
      <c r="F800" s="33"/>
      <c r="G800" s="7"/>
      <c r="H800" s="7"/>
      <c r="I800" s="9"/>
      <c r="J800" s="80">
        <f t="shared" si="162"/>
        <v>0</v>
      </c>
      <c r="K800" s="10"/>
      <c r="L800" s="145">
        <f t="shared" ref="L800:L802" si="163">K800*H800</f>
        <v>0</v>
      </c>
    </row>
    <row r="801" spans="6:12">
      <c r="F801" s="33"/>
      <c r="G801" s="7"/>
      <c r="H801" s="7"/>
      <c r="I801" s="9"/>
      <c r="J801" s="80">
        <f t="shared" si="162"/>
        <v>0</v>
      </c>
      <c r="K801" s="10"/>
      <c r="L801" s="145">
        <f t="shared" si="163"/>
        <v>0</v>
      </c>
    </row>
    <row r="802" spans="6:12" ht="16.5" thickBot="1">
      <c r="F802" s="82"/>
      <c r="G802" s="83"/>
      <c r="H802" s="83"/>
      <c r="I802" s="84"/>
      <c r="J802" s="146">
        <f t="shared" si="162"/>
        <v>0</v>
      </c>
      <c r="K802" s="85"/>
      <c r="L802" s="145">
        <f t="shared" si="163"/>
        <v>0</v>
      </c>
    </row>
    <row r="803" spans="6:12">
      <c r="F803" s="304" t="s">
        <v>66</v>
      </c>
      <c r="G803" s="305"/>
      <c r="H803" s="305"/>
      <c r="I803" s="305"/>
      <c r="J803" s="305"/>
      <c r="K803" s="306"/>
      <c r="L803" s="148">
        <f>+SUM(L788:L802)</f>
        <v>0</v>
      </c>
    </row>
    <row r="804" spans="6:12">
      <c r="F804" s="307" t="s">
        <v>212</v>
      </c>
      <c r="G804" s="308"/>
      <c r="H804" s="308"/>
      <c r="I804" s="308"/>
      <c r="J804" s="308"/>
      <c r="K804" s="309"/>
      <c r="L804" s="145">
        <f>+L803*0.05</f>
        <v>0</v>
      </c>
    </row>
    <row r="805" spans="6:12">
      <c r="F805" s="307" t="s">
        <v>80</v>
      </c>
      <c r="G805" s="308"/>
      <c r="H805" s="308"/>
      <c r="I805" s="308"/>
      <c r="J805" s="308"/>
      <c r="K805" s="309"/>
      <c r="L805" s="188">
        <f>+L803+L804</f>
        <v>0</v>
      </c>
    </row>
    <row r="806" spans="6:12">
      <c r="F806" s="307" t="s">
        <v>81</v>
      </c>
      <c r="G806" s="308"/>
      <c r="H806" s="308"/>
      <c r="I806" s="308"/>
      <c r="J806" s="308"/>
      <c r="K806" s="309"/>
      <c r="L806" s="34"/>
    </row>
    <row r="807" spans="6:12" ht="16.5" thickBot="1">
      <c r="F807" s="310" t="s">
        <v>82</v>
      </c>
      <c r="G807" s="311"/>
      <c r="H807" s="311"/>
      <c r="I807" s="311"/>
      <c r="J807" s="311"/>
      <c r="K807" s="312"/>
      <c r="L807" s="188">
        <f>+IFERROR(L805/L806,0)</f>
        <v>0</v>
      </c>
    </row>
    <row r="809" spans="6:12" ht="16.5" thickBot="1"/>
    <row r="810" spans="6:12" ht="16.5" thickBot="1">
      <c r="F810" s="140" t="s">
        <v>116</v>
      </c>
      <c r="G810" s="313"/>
      <c r="H810" s="314"/>
      <c r="I810" s="314"/>
      <c r="J810" s="314"/>
      <c r="K810" s="314"/>
      <c r="L810" s="315"/>
    </row>
    <row r="811" spans="6:12">
      <c r="F811" s="141" t="s">
        <v>60</v>
      </c>
      <c r="G811" s="142" t="s">
        <v>61</v>
      </c>
      <c r="H811" s="142" t="s">
        <v>62</v>
      </c>
      <c r="I811" s="143" t="s">
        <v>63</v>
      </c>
      <c r="J811" s="142" t="s">
        <v>64</v>
      </c>
      <c r="K811" s="143" t="s">
        <v>65</v>
      </c>
      <c r="L811" s="144" t="s">
        <v>66</v>
      </c>
    </row>
    <row r="812" spans="6:12">
      <c r="F812" s="33"/>
      <c r="G812" s="7"/>
      <c r="H812" s="7"/>
      <c r="I812" s="9"/>
      <c r="J812" s="80">
        <f>+H812*I812</f>
        <v>0</v>
      </c>
      <c r="K812" s="10"/>
      <c r="L812" s="145">
        <f>K812*H812</f>
        <v>0</v>
      </c>
    </row>
    <row r="813" spans="6:12">
      <c r="F813" s="33"/>
      <c r="G813" s="7"/>
      <c r="H813" s="7"/>
      <c r="I813" s="9"/>
      <c r="J813" s="80">
        <f>+H813*I813</f>
        <v>0</v>
      </c>
      <c r="K813" s="10"/>
      <c r="L813" s="145">
        <f t="shared" ref="L813" si="164">K813*H813</f>
        <v>0</v>
      </c>
    </row>
    <row r="814" spans="6:12">
      <c r="F814" s="33"/>
      <c r="G814" s="7"/>
      <c r="H814" s="7"/>
      <c r="I814" s="9"/>
      <c r="J814" s="80">
        <f t="shared" ref="J814:J815" si="165">+H814*I814</f>
        <v>0</v>
      </c>
      <c r="K814" s="10"/>
      <c r="L814" s="145">
        <f>K814*H814</f>
        <v>0</v>
      </c>
    </row>
    <row r="815" spans="6:12">
      <c r="F815" s="33"/>
      <c r="G815" s="7"/>
      <c r="H815" s="7"/>
      <c r="I815" s="9"/>
      <c r="J815" s="80">
        <f t="shared" si="165"/>
        <v>0</v>
      </c>
      <c r="K815" s="10"/>
      <c r="L815" s="145">
        <f t="shared" ref="L815:L822" si="166">K815*H815</f>
        <v>0</v>
      </c>
    </row>
    <row r="816" spans="6:12">
      <c r="F816" s="33"/>
      <c r="G816" s="7"/>
      <c r="H816" s="7"/>
      <c r="I816" s="9"/>
      <c r="J816" s="80">
        <f>+H816*I816</f>
        <v>0</v>
      </c>
      <c r="K816" s="10"/>
      <c r="L816" s="145">
        <f t="shared" si="166"/>
        <v>0</v>
      </c>
    </row>
    <row r="817" spans="6:12">
      <c r="F817" s="33"/>
      <c r="G817" s="7"/>
      <c r="H817" s="7"/>
      <c r="I817" s="9"/>
      <c r="J817" s="80">
        <f t="shared" ref="J817:J826" si="167">+H817*I817</f>
        <v>0</v>
      </c>
      <c r="K817" s="10"/>
      <c r="L817" s="145">
        <f t="shared" si="166"/>
        <v>0</v>
      </c>
    </row>
    <row r="818" spans="6:12">
      <c r="F818" s="33"/>
      <c r="G818" s="7"/>
      <c r="H818" s="7"/>
      <c r="I818" s="9"/>
      <c r="J818" s="80">
        <f t="shared" si="167"/>
        <v>0</v>
      </c>
      <c r="K818" s="10"/>
      <c r="L818" s="145">
        <f t="shared" si="166"/>
        <v>0</v>
      </c>
    </row>
    <row r="819" spans="6:12">
      <c r="F819" s="33"/>
      <c r="G819" s="7"/>
      <c r="H819" s="7"/>
      <c r="I819" s="9"/>
      <c r="J819" s="80">
        <f t="shared" si="167"/>
        <v>0</v>
      </c>
      <c r="K819" s="10"/>
      <c r="L819" s="145">
        <f t="shared" si="166"/>
        <v>0</v>
      </c>
    </row>
    <row r="820" spans="6:12">
      <c r="F820" s="33"/>
      <c r="G820" s="7"/>
      <c r="H820" s="7"/>
      <c r="I820" s="9"/>
      <c r="J820" s="80">
        <f t="shared" si="167"/>
        <v>0</v>
      </c>
      <c r="K820" s="10"/>
      <c r="L820" s="145">
        <f t="shared" si="166"/>
        <v>0</v>
      </c>
    </row>
    <row r="821" spans="6:12">
      <c r="F821" s="33"/>
      <c r="G821" s="7"/>
      <c r="H821" s="7"/>
      <c r="I821" s="9"/>
      <c r="J821" s="80">
        <f t="shared" si="167"/>
        <v>0</v>
      </c>
      <c r="K821" s="10"/>
      <c r="L821" s="145">
        <f t="shared" si="166"/>
        <v>0</v>
      </c>
    </row>
    <row r="822" spans="6:12">
      <c r="F822" s="33"/>
      <c r="G822" s="7"/>
      <c r="H822" s="7"/>
      <c r="I822" s="9"/>
      <c r="J822" s="80">
        <f t="shared" si="167"/>
        <v>0</v>
      </c>
      <c r="K822" s="10"/>
      <c r="L822" s="145">
        <f t="shared" si="166"/>
        <v>0</v>
      </c>
    </row>
    <row r="823" spans="6:12">
      <c r="F823" s="33"/>
      <c r="G823" s="7"/>
      <c r="H823" s="7"/>
      <c r="I823" s="9"/>
      <c r="J823" s="80">
        <f t="shared" si="167"/>
        <v>0</v>
      </c>
      <c r="K823" s="10"/>
      <c r="L823" s="145">
        <f>K823*H823</f>
        <v>0</v>
      </c>
    </row>
    <row r="824" spans="6:12">
      <c r="F824" s="33"/>
      <c r="G824" s="7"/>
      <c r="H824" s="7"/>
      <c r="I824" s="9"/>
      <c r="J824" s="80">
        <f t="shared" si="167"/>
        <v>0</v>
      </c>
      <c r="K824" s="10"/>
      <c r="L824" s="145">
        <f t="shared" ref="L824:L826" si="168">K824*H824</f>
        <v>0</v>
      </c>
    </row>
    <row r="825" spans="6:12">
      <c r="F825" s="33"/>
      <c r="G825" s="7"/>
      <c r="H825" s="7"/>
      <c r="I825" s="9"/>
      <c r="J825" s="80">
        <f t="shared" si="167"/>
        <v>0</v>
      </c>
      <c r="K825" s="10"/>
      <c r="L825" s="145">
        <f t="shared" si="168"/>
        <v>0</v>
      </c>
    </row>
    <row r="826" spans="6:12" ht="16.5" thickBot="1">
      <c r="F826" s="82"/>
      <c r="G826" s="83"/>
      <c r="H826" s="83"/>
      <c r="I826" s="84"/>
      <c r="J826" s="146">
        <f t="shared" si="167"/>
        <v>0</v>
      </c>
      <c r="K826" s="85"/>
      <c r="L826" s="145">
        <f t="shared" si="168"/>
        <v>0</v>
      </c>
    </row>
    <row r="827" spans="6:12">
      <c r="F827" s="304" t="s">
        <v>66</v>
      </c>
      <c r="G827" s="305"/>
      <c r="H827" s="305"/>
      <c r="I827" s="305"/>
      <c r="J827" s="305"/>
      <c r="K827" s="306"/>
      <c r="L827" s="148">
        <f>+SUM(L812:L826)</f>
        <v>0</v>
      </c>
    </row>
    <row r="828" spans="6:12">
      <c r="F828" s="307" t="s">
        <v>212</v>
      </c>
      <c r="G828" s="308"/>
      <c r="H828" s="308"/>
      <c r="I828" s="308"/>
      <c r="J828" s="308"/>
      <c r="K828" s="309"/>
      <c r="L828" s="145">
        <f>+L827*0.05</f>
        <v>0</v>
      </c>
    </row>
    <row r="829" spans="6:12">
      <c r="F829" s="307" t="s">
        <v>80</v>
      </c>
      <c r="G829" s="308"/>
      <c r="H829" s="308"/>
      <c r="I829" s="308"/>
      <c r="J829" s="308"/>
      <c r="K829" s="309"/>
      <c r="L829" s="188">
        <f>+L827+L828</f>
        <v>0</v>
      </c>
    </row>
    <row r="830" spans="6:12">
      <c r="F830" s="307" t="s">
        <v>81</v>
      </c>
      <c r="G830" s="308"/>
      <c r="H830" s="308"/>
      <c r="I830" s="308"/>
      <c r="J830" s="308"/>
      <c r="K830" s="309"/>
      <c r="L830" s="34"/>
    </row>
    <row r="831" spans="6:12" ht="16.5" thickBot="1">
      <c r="F831" s="310" t="s">
        <v>82</v>
      </c>
      <c r="G831" s="311"/>
      <c r="H831" s="311"/>
      <c r="I831" s="311"/>
      <c r="J831" s="311"/>
      <c r="K831" s="312"/>
      <c r="L831" s="188">
        <f>+IFERROR(L829/L830,0)</f>
        <v>0</v>
      </c>
    </row>
    <row r="833" spans="6:12" ht="16.5" thickBot="1"/>
    <row r="834" spans="6:12" ht="16.5" thickBot="1">
      <c r="F834" s="140" t="s">
        <v>117</v>
      </c>
      <c r="G834" s="313"/>
      <c r="H834" s="314"/>
      <c r="I834" s="314"/>
      <c r="J834" s="314"/>
      <c r="K834" s="314"/>
      <c r="L834" s="315"/>
    </row>
    <row r="835" spans="6:12">
      <c r="F835" s="141" t="s">
        <v>60</v>
      </c>
      <c r="G835" s="142" t="s">
        <v>61</v>
      </c>
      <c r="H835" s="142" t="s">
        <v>62</v>
      </c>
      <c r="I835" s="143" t="s">
        <v>63</v>
      </c>
      <c r="J835" s="142" t="s">
        <v>64</v>
      </c>
      <c r="K835" s="143" t="s">
        <v>65</v>
      </c>
      <c r="L835" s="144" t="s">
        <v>66</v>
      </c>
    </row>
    <row r="836" spans="6:12">
      <c r="F836" s="33"/>
      <c r="G836" s="7"/>
      <c r="H836" s="7"/>
      <c r="I836" s="9"/>
      <c r="J836" s="80">
        <f>+H836*I836</f>
        <v>0</v>
      </c>
      <c r="K836" s="10"/>
      <c r="L836" s="145">
        <f>K836*H836</f>
        <v>0</v>
      </c>
    </row>
    <row r="837" spans="6:12">
      <c r="F837" s="33"/>
      <c r="G837" s="7"/>
      <c r="H837" s="7"/>
      <c r="I837" s="9"/>
      <c r="J837" s="80">
        <f>+H837*I837</f>
        <v>0</v>
      </c>
      <c r="K837" s="10"/>
      <c r="L837" s="145">
        <f t="shared" ref="L837" si="169">K837*H837</f>
        <v>0</v>
      </c>
    </row>
    <row r="838" spans="6:12">
      <c r="F838" s="33"/>
      <c r="G838" s="7"/>
      <c r="H838" s="7"/>
      <c r="I838" s="9"/>
      <c r="J838" s="80">
        <f t="shared" ref="J838:J839" si="170">+H838*I838</f>
        <v>0</v>
      </c>
      <c r="K838" s="10"/>
      <c r="L838" s="145">
        <f>K838*H838</f>
        <v>0</v>
      </c>
    </row>
    <row r="839" spans="6:12">
      <c r="F839" s="33"/>
      <c r="G839" s="7"/>
      <c r="H839" s="7"/>
      <c r="I839" s="9"/>
      <c r="J839" s="80">
        <f t="shared" si="170"/>
        <v>0</v>
      </c>
      <c r="K839" s="10"/>
      <c r="L839" s="145">
        <f t="shared" ref="L839:L846" si="171">K839*H839</f>
        <v>0</v>
      </c>
    </row>
    <row r="840" spans="6:12">
      <c r="F840" s="33"/>
      <c r="G840" s="7"/>
      <c r="H840" s="7"/>
      <c r="I840" s="9"/>
      <c r="J840" s="80">
        <f>+H840*I840</f>
        <v>0</v>
      </c>
      <c r="K840" s="10"/>
      <c r="L840" s="145">
        <f t="shared" si="171"/>
        <v>0</v>
      </c>
    </row>
    <row r="841" spans="6:12">
      <c r="F841" s="33"/>
      <c r="G841" s="7"/>
      <c r="H841" s="7"/>
      <c r="I841" s="9"/>
      <c r="J841" s="80">
        <f t="shared" ref="J841:J850" si="172">+H841*I841</f>
        <v>0</v>
      </c>
      <c r="K841" s="10"/>
      <c r="L841" s="145">
        <f t="shared" si="171"/>
        <v>0</v>
      </c>
    </row>
    <row r="842" spans="6:12">
      <c r="F842" s="33"/>
      <c r="G842" s="7"/>
      <c r="H842" s="7"/>
      <c r="I842" s="9"/>
      <c r="J842" s="80">
        <f t="shared" si="172"/>
        <v>0</v>
      </c>
      <c r="K842" s="10"/>
      <c r="L842" s="145">
        <f t="shared" si="171"/>
        <v>0</v>
      </c>
    </row>
    <row r="843" spans="6:12">
      <c r="F843" s="33"/>
      <c r="G843" s="7"/>
      <c r="H843" s="7"/>
      <c r="I843" s="9"/>
      <c r="J843" s="80">
        <f t="shared" si="172"/>
        <v>0</v>
      </c>
      <c r="K843" s="10"/>
      <c r="L843" s="145">
        <f t="shared" si="171"/>
        <v>0</v>
      </c>
    </row>
    <row r="844" spans="6:12">
      <c r="F844" s="33"/>
      <c r="G844" s="7"/>
      <c r="H844" s="7"/>
      <c r="I844" s="9"/>
      <c r="J844" s="80">
        <f t="shared" si="172"/>
        <v>0</v>
      </c>
      <c r="K844" s="10"/>
      <c r="L844" s="145">
        <f t="shared" si="171"/>
        <v>0</v>
      </c>
    </row>
    <row r="845" spans="6:12">
      <c r="F845" s="33"/>
      <c r="G845" s="7"/>
      <c r="H845" s="7"/>
      <c r="I845" s="9"/>
      <c r="J845" s="80">
        <f t="shared" si="172"/>
        <v>0</v>
      </c>
      <c r="K845" s="10"/>
      <c r="L845" s="145">
        <f t="shared" si="171"/>
        <v>0</v>
      </c>
    </row>
    <row r="846" spans="6:12">
      <c r="F846" s="33"/>
      <c r="G846" s="7"/>
      <c r="H846" s="7"/>
      <c r="I846" s="9"/>
      <c r="J846" s="80">
        <f t="shared" si="172"/>
        <v>0</v>
      </c>
      <c r="K846" s="10"/>
      <c r="L846" s="145">
        <f t="shared" si="171"/>
        <v>0</v>
      </c>
    </row>
    <row r="847" spans="6:12">
      <c r="F847" s="33"/>
      <c r="G847" s="7"/>
      <c r="H847" s="7"/>
      <c r="I847" s="9"/>
      <c r="J847" s="80">
        <f t="shared" si="172"/>
        <v>0</v>
      </c>
      <c r="K847" s="10"/>
      <c r="L847" s="145">
        <f>K847*H847</f>
        <v>0</v>
      </c>
    </row>
    <row r="848" spans="6:12">
      <c r="F848" s="33"/>
      <c r="G848" s="7"/>
      <c r="H848" s="7"/>
      <c r="I848" s="9"/>
      <c r="J848" s="80">
        <f t="shared" si="172"/>
        <v>0</v>
      </c>
      <c r="K848" s="10"/>
      <c r="L848" s="145">
        <f t="shared" ref="L848:L850" si="173">K848*H848</f>
        <v>0</v>
      </c>
    </row>
    <row r="849" spans="6:12">
      <c r="F849" s="33"/>
      <c r="G849" s="7"/>
      <c r="H849" s="7"/>
      <c r="I849" s="9"/>
      <c r="J849" s="80">
        <f t="shared" si="172"/>
        <v>0</v>
      </c>
      <c r="K849" s="10"/>
      <c r="L849" s="145">
        <f t="shared" si="173"/>
        <v>0</v>
      </c>
    </row>
    <row r="850" spans="6:12" ht="16.5" thickBot="1">
      <c r="F850" s="82"/>
      <c r="G850" s="83"/>
      <c r="H850" s="83"/>
      <c r="I850" s="84"/>
      <c r="J850" s="146">
        <f t="shared" si="172"/>
        <v>0</v>
      </c>
      <c r="K850" s="85"/>
      <c r="L850" s="145">
        <f t="shared" si="173"/>
        <v>0</v>
      </c>
    </row>
    <row r="851" spans="6:12">
      <c r="F851" s="304" t="s">
        <v>66</v>
      </c>
      <c r="G851" s="305"/>
      <c r="H851" s="305"/>
      <c r="I851" s="305"/>
      <c r="J851" s="305"/>
      <c r="K851" s="306"/>
      <c r="L851" s="148">
        <f>+SUM(L836:L850)</f>
        <v>0</v>
      </c>
    </row>
    <row r="852" spans="6:12">
      <c r="F852" s="307" t="s">
        <v>212</v>
      </c>
      <c r="G852" s="308"/>
      <c r="H852" s="308"/>
      <c r="I852" s="308"/>
      <c r="J852" s="308"/>
      <c r="K852" s="309"/>
      <c r="L852" s="145">
        <f>+L851*0.05</f>
        <v>0</v>
      </c>
    </row>
    <row r="853" spans="6:12">
      <c r="F853" s="307" t="s">
        <v>80</v>
      </c>
      <c r="G853" s="308"/>
      <c r="H853" s="308"/>
      <c r="I853" s="308"/>
      <c r="J853" s="308"/>
      <c r="K853" s="309"/>
      <c r="L853" s="188">
        <f>+L851+L852</f>
        <v>0</v>
      </c>
    </row>
    <row r="854" spans="6:12">
      <c r="F854" s="307" t="s">
        <v>81</v>
      </c>
      <c r="G854" s="308"/>
      <c r="H854" s="308"/>
      <c r="I854" s="308"/>
      <c r="J854" s="308"/>
      <c r="K854" s="309"/>
      <c r="L854" s="34"/>
    </row>
    <row r="855" spans="6:12" ht="16.5" thickBot="1">
      <c r="F855" s="310" t="s">
        <v>82</v>
      </c>
      <c r="G855" s="311"/>
      <c r="H855" s="311"/>
      <c r="I855" s="311"/>
      <c r="J855" s="311"/>
      <c r="K855" s="312"/>
      <c r="L855" s="188">
        <f>+IFERROR(L853/L854,0)</f>
        <v>0</v>
      </c>
    </row>
    <row r="857" spans="6:12" ht="16.5" thickBot="1"/>
    <row r="858" spans="6:12" ht="16.5" thickBot="1">
      <c r="F858" s="140" t="s">
        <v>118</v>
      </c>
      <c r="G858" s="313"/>
      <c r="H858" s="314"/>
      <c r="I858" s="314"/>
      <c r="J858" s="314"/>
      <c r="K858" s="314"/>
      <c r="L858" s="315"/>
    </row>
    <row r="859" spans="6:12">
      <c r="F859" s="141" t="s">
        <v>60</v>
      </c>
      <c r="G859" s="142" t="s">
        <v>61</v>
      </c>
      <c r="H859" s="142" t="s">
        <v>62</v>
      </c>
      <c r="I859" s="143" t="s">
        <v>63</v>
      </c>
      <c r="J859" s="142" t="s">
        <v>64</v>
      </c>
      <c r="K859" s="143" t="s">
        <v>65</v>
      </c>
      <c r="L859" s="144" t="s">
        <v>66</v>
      </c>
    </row>
    <row r="860" spans="6:12">
      <c r="F860" s="33"/>
      <c r="G860" s="7"/>
      <c r="H860" s="7"/>
      <c r="I860" s="9"/>
      <c r="J860" s="80">
        <f>+H860*I860</f>
        <v>0</v>
      </c>
      <c r="K860" s="10"/>
      <c r="L860" s="145">
        <f>K860*H860</f>
        <v>0</v>
      </c>
    </row>
    <row r="861" spans="6:12">
      <c r="F861" s="33"/>
      <c r="G861" s="7"/>
      <c r="H861" s="7"/>
      <c r="I861" s="9"/>
      <c r="J861" s="80">
        <f>+H861*I861</f>
        <v>0</v>
      </c>
      <c r="K861" s="10"/>
      <c r="L861" s="145">
        <f t="shared" ref="L861" si="174">K861*H861</f>
        <v>0</v>
      </c>
    </row>
    <row r="862" spans="6:12">
      <c r="F862" s="33"/>
      <c r="G862" s="7"/>
      <c r="H862" s="7"/>
      <c r="I862" s="9"/>
      <c r="J862" s="80">
        <f t="shared" ref="J862:J863" si="175">+H862*I862</f>
        <v>0</v>
      </c>
      <c r="K862" s="10"/>
      <c r="L862" s="145">
        <f>K862*H862</f>
        <v>0</v>
      </c>
    </row>
    <row r="863" spans="6:12">
      <c r="F863" s="33"/>
      <c r="G863" s="7"/>
      <c r="H863" s="7"/>
      <c r="I863" s="9"/>
      <c r="J863" s="80">
        <f t="shared" si="175"/>
        <v>0</v>
      </c>
      <c r="K863" s="10"/>
      <c r="L863" s="145">
        <f t="shared" ref="L863:L870" si="176">K863*H863</f>
        <v>0</v>
      </c>
    </row>
    <row r="864" spans="6:12">
      <c r="F864" s="33"/>
      <c r="G864" s="7"/>
      <c r="H864" s="7"/>
      <c r="I864" s="9"/>
      <c r="J864" s="80">
        <f>+H864*I864</f>
        <v>0</v>
      </c>
      <c r="K864" s="10"/>
      <c r="L864" s="145">
        <f t="shared" si="176"/>
        <v>0</v>
      </c>
    </row>
    <row r="865" spans="6:12">
      <c r="F865" s="33"/>
      <c r="G865" s="7"/>
      <c r="H865" s="7"/>
      <c r="I865" s="9"/>
      <c r="J865" s="80">
        <f t="shared" ref="J865:J874" si="177">+H865*I865</f>
        <v>0</v>
      </c>
      <c r="K865" s="10"/>
      <c r="L865" s="145">
        <f t="shared" si="176"/>
        <v>0</v>
      </c>
    </row>
    <row r="866" spans="6:12">
      <c r="F866" s="33"/>
      <c r="G866" s="7"/>
      <c r="H866" s="7"/>
      <c r="I866" s="9"/>
      <c r="J866" s="80">
        <f t="shared" si="177"/>
        <v>0</v>
      </c>
      <c r="K866" s="10"/>
      <c r="L866" s="145">
        <f t="shared" si="176"/>
        <v>0</v>
      </c>
    </row>
    <row r="867" spans="6:12">
      <c r="F867" s="33"/>
      <c r="G867" s="7"/>
      <c r="H867" s="7"/>
      <c r="I867" s="9"/>
      <c r="J867" s="80">
        <f t="shared" si="177"/>
        <v>0</v>
      </c>
      <c r="K867" s="10"/>
      <c r="L867" s="145">
        <f t="shared" si="176"/>
        <v>0</v>
      </c>
    </row>
    <row r="868" spans="6:12">
      <c r="F868" s="33"/>
      <c r="G868" s="7"/>
      <c r="H868" s="7"/>
      <c r="I868" s="9"/>
      <c r="J868" s="80">
        <f t="shared" si="177"/>
        <v>0</v>
      </c>
      <c r="K868" s="10"/>
      <c r="L868" s="145">
        <f t="shared" si="176"/>
        <v>0</v>
      </c>
    </row>
    <row r="869" spans="6:12">
      <c r="F869" s="33"/>
      <c r="G869" s="7"/>
      <c r="H869" s="7"/>
      <c r="I869" s="9"/>
      <c r="J869" s="80">
        <f t="shared" si="177"/>
        <v>0</v>
      </c>
      <c r="K869" s="10"/>
      <c r="L869" s="145">
        <f t="shared" si="176"/>
        <v>0</v>
      </c>
    </row>
    <row r="870" spans="6:12">
      <c r="F870" s="33"/>
      <c r="G870" s="7"/>
      <c r="H870" s="7"/>
      <c r="I870" s="9"/>
      <c r="J870" s="80">
        <f t="shared" si="177"/>
        <v>0</v>
      </c>
      <c r="K870" s="10"/>
      <c r="L870" s="145">
        <f t="shared" si="176"/>
        <v>0</v>
      </c>
    </row>
    <row r="871" spans="6:12">
      <c r="F871" s="33"/>
      <c r="G871" s="7"/>
      <c r="H871" s="7"/>
      <c r="I871" s="9"/>
      <c r="J871" s="80">
        <f t="shared" si="177"/>
        <v>0</v>
      </c>
      <c r="K871" s="10"/>
      <c r="L871" s="145">
        <f>K871*H871</f>
        <v>0</v>
      </c>
    </row>
    <row r="872" spans="6:12">
      <c r="F872" s="33"/>
      <c r="G872" s="7"/>
      <c r="H872" s="7"/>
      <c r="I872" s="9"/>
      <c r="J872" s="80">
        <f t="shared" si="177"/>
        <v>0</v>
      </c>
      <c r="K872" s="10"/>
      <c r="L872" s="145">
        <f t="shared" ref="L872:L874" si="178">K872*H872</f>
        <v>0</v>
      </c>
    </row>
    <row r="873" spans="6:12">
      <c r="F873" s="33"/>
      <c r="G873" s="7"/>
      <c r="H873" s="7"/>
      <c r="I873" s="9"/>
      <c r="J873" s="80">
        <f t="shared" si="177"/>
        <v>0</v>
      </c>
      <c r="K873" s="10"/>
      <c r="L873" s="145">
        <f t="shared" si="178"/>
        <v>0</v>
      </c>
    </row>
    <row r="874" spans="6:12" ht="16.5" thickBot="1">
      <c r="F874" s="82"/>
      <c r="G874" s="83"/>
      <c r="H874" s="83"/>
      <c r="I874" s="84"/>
      <c r="J874" s="146">
        <f t="shared" si="177"/>
        <v>0</v>
      </c>
      <c r="K874" s="85"/>
      <c r="L874" s="145">
        <f t="shared" si="178"/>
        <v>0</v>
      </c>
    </row>
    <row r="875" spans="6:12">
      <c r="F875" s="304" t="s">
        <v>66</v>
      </c>
      <c r="G875" s="305"/>
      <c r="H875" s="305"/>
      <c r="I875" s="305"/>
      <c r="J875" s="305"/>
      <c r="K875" s="306"/>
      <c r="L875" s="148">
        <f>+SUM(L860:L874)</f>
        <v>0</v>
      </c>
    </row>
    <row r="876" spans="6:12">
      <c r="F876" s="307" t="s">
        <v>212</v>
      </c>
      <c r="G876" s="308"/>
      <c r="H876" s="308"/>
      <c r="I876" s="308"/>
      <c r="J876" s="308"/>
      <c r="K876" s="309"/>
      <c r="L876" s="145">
        <f>+L875*0.05</f>
        <v>0</v>
      </c>
    </row>
    <row r="877" spans="6:12">
      <c r="F877" s="307" t="s">
        <v>80</v>
      </c>
      <c r="G877" s="308"/>
      <c r="H877" s="308"/>
      <c r="I877" s="308"/>
      <c r="J877" s="308"/>
      <c r="K877" s="309"/>
      <c r="L877" s="188">
        <f>+L875+L876</f>
        <v>0</v>
      </c>
    </row>
    <row r="878" spans="6:12">
      <c r="F878" s="307" t="s">
        <v>81</v>
      </c>
      <c r="G878" s="308"/>
      <c r="H878" s="308"/>
      <c r="I878" s="308"/>
      <c r="J878" s="308"/>
      <c r="K878" s="309"/>
      <c r="L878" s="34"/>
    </row>
    <row r="879" spans="6:12" ht="16.5" thickBot="1">
      <c r="F879" s="310" t="s">
        <v>82</v>
      </c>
      <c r="G879" s="311"/>
      <c r="H879" s="311"/>
      <c r="I879" s="311"/>
      <c r="J879" s="311"/>
      <c r="K879" s="312"/>
      <c r="L879" s="188">
        <f>+IFERROR(L877/L878,0)</f>
        <v>0</v>
      </c>
    </row>
    <row r="881" spans="6:12" ht="16.5" thickBot="1"/>
    <row r="882" spans="6:12" ht="16.5" thickBot="1">
      <c r="F882" s="140" t="s">
        <v>119</v>
      </c>
      <c r="G882" s="313"/>
      <c r="H882" s="314"/>
      <c r="I882" s="314"/>
      <c r="J882" s="314"/>
      <c r="K882" s="314"/>
      <c r="L882" s="315"/>
    </row>
    <row r="883" spans="6:12">
      <c r="F883" s="141" t="s">
        <v>60</v>
      </c>
      <c r="G883" s="142" t="s">
        <v>61</v>
      </c>
      <c r="H883" s="142" t="s">
        <v>62</v>
      </c>
      <c r="I883" s="143" t="s">
        <v>63</v>
      </c>
      <c r="J883" s="142" t="s">
        <v>64</v>
      </c>
      <c r="K883" s="143" t="s">
        <v>65</v>
      </c>
      <c r="L883" s="144" t="s">
        <v>66</v>
      </c>
    </row>
    <row r="884" spans="6:12">
      <c r="F884" s="33"/>
      <c r="G884" s="7"/>
      <c r="H884" s="7"/>
      <c r="I884" s="9"/>
      <c r="J884" s="80">
        <f>+H884*I884</f>
        <v>0</v>
      </c>
      <c r="K884" s="10"/>
      <c r="L884" s="145">
        <f>K884*H884</f>
        <v>0</v>
      </c>
    </row>
    <row r="885" spans="6:12">
      <c r="F885" s="33"/>
      <c r="G885" s="7"/>
      <c r="H885" s="7"/>
      <c r="I885" s="9"/>
      <c r="J885" s="80">
        <f>+H885*I885</f>
        <v>0</v>
      </c>
      <c r="K885" s="10"/>
      <c r="L885" s="145">
        <f t="shared" ref="L885" si="179">K885*H885</f>
        <v>0</v>
      </c>
    </row>
    <row r="886" spans="6:12">
      <c r="F886" s="33"/>
      <c r="G886" s="7"/>
      <c r="H886" s="7"/>
      <c r="I886" s="9"/>
      <c r="J886" s="80">
        <f t="shared" ref="J886:J887" si="180">+H886*I886</f>
        <v>0</v>
      </c>
      <c r="K886" s="10"/>
      <c r="L886" s="145">
        <f>K886*H886</f>
        <v>0</v>
      </c>
    </row>
    <row r="887" spans="6:12">
      <c r="F887" s="33"/>
      <c r="G887" s="7"/>
      <c r="H887" s="7"/>
      <c r="I887" s="9"/>
      <c r="J887" s="80">
        <f t="shared" si="180"/>
        <v>0</v>
      </c>
      <c r="K887" s="10"/>
      <c r="L887" s="145">
        <f t="shared" ref="L887:L894" si="181">K887*H887</f>
        <v>0</v>
      </c>
    </row>
    <row r="888" spans="6:12">
      <c r="F888" s="33"/>
      <c r="G888" s="7"/>
      <c r="H888" s="7"/>
      <c r="I888" s="9"/>
      <c r="J888" s="80">
        <f>+H888*I888</f>
        <v>0</v>
      </c>
      <c r="K888" s="10"/>
      <c r="L888" s="145">
        <f t="shared" si="181"/>
        <v>0</v>
      </c>
    </row>
    <row r="889" spans="6:12">
      <c r="F889" s="33"/>
      <c r="G889" s="7"/>
      <c r="H889" s="7"/>
      <c r="I889" s="9"/>
      <c r="J889" s="80">
        <f t="shared" ref="J889:J898" si="182">+H889*I889</f>
        <v>0</v>
      </c>
      <c r="K889" s="10"/>
      <c r="L889" s="145">
        <f t="shared" si="181"/>
        <v>0</v>
      </c>
    </row>
    <row r="890" spans="6:12">
      <c r="F890" s="33"/>
      <c r="G890" s="7"/>
      <c r="H890" s="7"/>
      <c r="I890" s="9"/>
      <c r="J890" s="80">
        <f t="shared" si="182"/>
        <v>0</v>
      </c>
      <c r="K890" s="10"/>
      <c r="L890" s="145">
        <f t="shared" si="181"/>
        <v>0</v>
      </c>
    </row>
    <row r="891" spans="6:12">
      <c r="F891" s="33"/>
      <c r="G891" s="7"/>
      <c r="H891" s="7"/>
      <c r="I891" s="9"/>
      <c r="J891" s="80">
        <f t="shared" si="182"/>
        <v>0</v>
      </c>
      <c r="K891" s="10"/>
      <c r="L891" s="145">
        <f t="shared" si="181"/>
        <v>0</v>
      </c>
    </row>
    <row r="892" spans="6:12">
      <c r="F892" s="33"/>
      <c r="G892" s="7"/>
      <c r="H892" s="7"/>
      <c r="I892" s="9"/>
      <c r="J892" s="80">
        <f t="shared" si="182"/>
        <v>0</v>
      </c>
      <c r="K892" s="10"/>
      <c r="L892" s="145">
        <f t="shared" si="181"/>
        <v>0</v>
      </c>
    </row>
    <row r="893" spans="6:12">
      <c r="F893" s="33"/>
      <c r="G893" s="7"/>
      <c r="H893" s="7"/>
      <c r="I893" s="9"/>
      <c r="J893" s="80">
        <f t="shared" si="182"/>
        <v>0</v>
      </c>
      <c r="K893" s="10"/>
      <c r="L893" s="145">
        <f t="shared" si="181"/>
        <v>0</v>
      </c>
    </row>
    <row r="894" spans="6:12">
      <c r="F894" s="33"/>
      <c r="G894" s="7"/>
      <c r="H894" s="7"/>
      <c r="I894" s="9"/>
      <c r="J894" s="80">
        <f t="shared" si="182"/>
        <v>0</v>
      </c>
      <c r="K894" s="10"/>
      <c r="L894" s="145">
        <f t="shared" si="181"/>
        <v>0</v>
      </c>
    </row>
    <row r="895" spans="6:12">
      <c r="F895" s="33"/>
      <c r="G895" s="7"/>
      <c r="H895" s="7"/>
      <c r="I895" s="9"/>
      <c r="J895" s="80">
        <f t="shared" si="182"/>
        <v>0</v>
      </c>
      <c r="K895" s="10"/>
      <c r="L895" s="145">
        <f>K895*H895</f>
        <v>0</v>
      </c>
    </row>
    <row r="896" spans="6:12">
      <c r="F896" s="33"/>
      <c r="G896" s="7"/>
      <c r="H896" s="7"/>
      <c r="I896" s="9"/>
      <c r="J896" s="80">
        <f t="shared" si="182"/>
        <v>0</v>
      </c>
      <c r="K896" s="10"/>
      <c r="L896" s="145">
        <f t="shared" ref="L896:L898" si="183">K896*H896</f>
        <v>0</v>
      </c>
    </row>
    <row r="897" spans="6:12">
      <c r="F897" s="33"/>
      <c r="G897" s="7"/>
      <c r="H897" s="7"/>
      <c r="I897" s="9"/>
      <c r="J897" s="80">
        <f t="shared" si="182"/>
        <v>0</v>
      </c>
      <c r="K897" s="10"/>
      <c r="L897" s="145">
        <f t="shared" si="183"/>
        <v>0</v>
      </c>
    </row>
    <row r="898" spans="6:12" ht="16.5" thickBot="1">
      <c r="F898" s="82"/>
      <c r="G898" s="83"/>
      <c r="H898" s="83"/>
      <c r="I898" s="84"/>
      <c r="J898" s="146">
        <f t="shared" si="182"/>
        <v>0</v>
      </c>
      <c r="K898" s="85"/>
      <c r="L898" s="145">
        <f t="shared" si="183"/>
        <v>0</v>
      </c>
    </row>
    <row r="899" spans="6:12">
      <c r="F899" s="304" t="s">
        <v>66</v>
      </c>
      <c r="G899" s="305"/>
      <c r="H899" s="305"/>
      <c r="I899" s="305"/>
      <c r="J899" s="305"/>
      <c r="K899" s="306"/>
      <c r="L899" s="148">
        <f>+SUM(L884:L898)</f>
        <v>0</v>
      </c>
    </row>
    <row r="900" spans="6:12">
      <c r="F900" s="307" t="s">
        <v>212</v>
      </c>
      <c r="G900" s="308"/>
      <c r="H900" s="308"/>
      <c r="I900" s="308"/>
      <c r="J900" s="308"/>
      <c r="K900" s="309"/>
      <c r="L900" s="145">
        <f>+L899*0.05</f>
        <v>0</v>
      </c>
    </row>
    <row r="901" spans="6:12">
      <c r="F901" s="307" t="s">
        <v>80</v>
      </c>
      <c r="G901" s="308"/>
      <c r="H901" s="308"/>
      <c r="I901" s="308"/>
      <c r="J901" s="308"/>
      <c r="K901" s="309"/>
      <c r="L901" s="188">
        <f>+L899+L900</f>
        <v>0</v>
      </c>
    </row>
    <row r="902" spans="6:12">
      <c r="F902" s="307" t="s">
        <v>81</v>
      </c>
      <c r="G902" s="308"/>
      <c r="H902" s="308"/>
      <c r="I902" s="308"/>
      <c r="J902" s="308"/>
      <c r="K902" s="309"/>
      <c r="L902" s="34"/>
    </row>
    <row r="903" spans="6:12" ht="16.5" thickBot="1">
      <c r="F903" s="310" t="s">
        <v>82</v>
      </c>
      <c r="G903" s="311"/>
      <c r="H903" s="311"/>
      <c r="I903" s="311"/>
      <c r="J903" s="311"/>
      <c r="K903" s="312"/>
      <c r="L903" s="188">
        <f>+IFERROR(L901/L902,0)</f>
        <v>0</v>
      </c>
    </row>
    <row r="905" spans="6:12" ht="16.5" thickBot="1"/>
    <row r="906" spans="6:12" ht="16.5" thickBot="1">
      <c r="F906" s="141" t="s">
        <v>120</v>
      </c>
      <c r="G906" s="325"/>
      <c r="H906" s="326"/>
      <c r="I906" s="326"/>
      <c r="J906" s="326"/>
      <c r="K906" s="326"/>
      <c r="L906" s="327"/>
    </row>
    <row r="907" spans="6:12">
      <c r="F907" s="141" t="s">
        <v>60</v>
      </c>
      <c r="G907" s="142" t="s">
        <v>61</v>
      </c>
      <c r="H907" s="142" t="s">
        <v>62</v>
      </c>
      <c r="I907" s="143" t="s">
        <v>63</v>
      </c>
      <c r="J907" s="142" t="s">
        <v>64</v>
      </c>
      <c r="K907" s="143" t="s">
        <v>65</v>
      </c>
      <c r="L907" s="144" t="s">
        <v>66</v>
      </c>
    </row>
    <row r="908" spans="6:12">
      <c r="F908" s="33"/>
      <c r="G908" s="7"/>
      <c r="H908" s="7"/>
      <c r="I908" s="9"/>
      <c r="J908" s="80">
        <f>+H908*I908</f>
        <v>0</v>
      </c>
      <c r="K908" s="10"/>
      <c r="L908" s="145">
        <f>K908*H908</f>
        <v>0</v>
      </c>
    </row>
    <row r="909" spans="6:12">
      <c r="F909" s="33"/>
      <c r="G909" s="7"/>
      <c r="H909" s="7"/>
      <c r="I909" s="9"/>
      <c r="J909" s="80">
        <f>+H909*I909</f>
        <v>0</v>
      </c>
      <c r="K909" s="10"/>
      <c r="L909" s="145">
        <f t="shared" ref="L909" si="184">K909*H909</f>
        <v>0</v>
      </c>
    </row>
    <row r="910" spans="6:12">
      <c r="F910" s="33"/>
      <c r="G910" s="7"/>
      <c r="H910" s="7"/>
      <c r="I910" s="9"/>
      <c r="J910" s="80">
        <f t="shared" ref="J910:J911" si="185">+H910*I910</f>
        <v>0</v>
      </c>
      <c r="K910" s="10"/>
      <c r="L910" s="145">
        <f>K910*H910</f>
        <v>0</v>
      </c>
    </row>
    <row r="911" spans="6:12">
      <c r="F911" s="33"/>
      <c r="G911" s="7"/>
      <c r="H911" s="7"/>
      <c r="I911" s="9"/>
      <c r="J911" s="80">
        <f t="shared" si="185"/>
        <v>0</v>
      </c>
      <c r="K911" s="10"/>
      <c r="L911" s="145">
        <f t="shared" ref="L911:L918" si="186">K911*H911</f>
        <v>0</v>
      </c>
    </row>
    <row r="912" spans="6:12">
      <c r="F912" s="33"/>
      <c r="G912" s="7"/>
      <c r="H912" s="7"/>
      <c r="I912" s="9"/>
      <c r="J912" s="80">
        <f>+H912*I912</f>
        <v>0</v>
      </c>
      <c r="K912" s="10"/>
      <c r="L912" s="145">
        <f t="shared" si="186"/>
        <v>0</v>
      </c>
    </row>
    <row r="913" spans="6:12">
      <c r="F913" s="33"/>
      <c r="G913" s="7"/>
      <c r="H913" s="7"/>
      <c r="I913" s="9"/>
      <c r="J913" s="80">
        <f t="shared" ref="J913:J922" si="187">+H913*I913</f>
        <v>0</v>
      </c>
      <c r="K913" s="10"/>
      <c r="L913" s="145">
        <f t="shared" si="186"/>
        <v>0</v>
      </c>
    </row>
    <row r="914" spans="6:12">
      <c r="F914" s="33"/>
      <c r="G914" s="7"/>
      <c r="H914" s="7"/>
      <c r="I914" s="9"/>
      <c r="J914" s="80">
        <f t="shared" si="187"/>
        <v>0</v>
      </c>
      <c r="K914" s="10"/>
      <c r="L914" s="145">
        <f t="shared" si="186"/>
        <v>0</v>
      </c>
    </row>
    <row r="915" spans="6:12">
      <c r="F915" s="33"/>
      <c r="G915" s="7"/>
      <c r="H915" s="7"/>
      <c r="I915" s="9"/>
      <c r="J915" s="80">
        <f t="shared" si="187"/>
        <v>0</v>
      </c>
      <c r="K915" s="10"/>
      <c r="L915" s="145">
        <f t="shared" si="186"/>
        <v>0</v>
      </c>
    </row>
    <row r="916" spans="6:12">
      <c r="F916" s="33"/>
      <c r="G916" s="7"/>
      <c r="H916" s="7"/>
      <c r="I916" s="9"/>
      <c r="J916" s="80">
        <f t="shared" si="187"/>
        <v>0</v>
      </c>
      <c r="K916" s="10"/>
      <c r="L916" s="145">
        <f t="shared" si="186"/>
        <v>0</v>
      </c>
    </row>
    <row r="917" spans="6:12">
      <c r="F917" s="33"/>
      <c r="G917" s="7"/>
      <c r="H917" s="7"/>
      <c r="I917" s="9"/>
      <c r="J917" s="80">
        <f t="shared" si="187"/>
        <v>0</v>
      </c>
      <c r="K917" s="10"/>
      <c r="L917" s="145">
        <f t="shared" si="186"/>
        <v>0</v>
      </c>
    </row>
    <row r="918" spans="6:12">
      <c r="F918" s="33"/>
      <c r="G918" s="7"/>
      <c r="H918" s="7"/>
      <c r="I918" s="9"/>
      <c r="J918" s="80">
        <f t="shared" si="187"/>
        <v>0</v>
      </c>
      <c r="K918" s="10"/>
      <c r="L918" s="145">
        <f t="shared" si="186"/>
        <v>0</v>
      </c>
    </row>
    <row r="919" spans="6:12">
      <c r="F919" s="33"/>
      <c r="G919" s="7"/>
      <c r="H919" s="7"/>
      <c r="I919" s="9"/>
      <c r="J919" s="80">
        <f t="shared" si="187"/>
        <v>0</v>
      </c>
      <c r="K919" s="10"/>
      <c r="L919" s="145">
        <f>K919*H919</f>
        <v>0</v>
      </c>
    </row>
    <row r="920" spans="6:12">
      <c r="F920" s="33"/>
      <c r="G920" s="7"/>
      <c r="H920" s="7"/>
      <c r="I920" s="9"/>
      <c r="J920" s="80">
        <f t="shared" si="187"/>
        <v>0</v>
      </c>
      <c r="K920" s="10"/>
      <c r="L920" s="145">
        <f t="shared" ref="L920:L922" si="188">K920*H920</f>
        <v>0</v>
      </c>
    </row>
    <row r="921" spans="6:12">
      <c r="F921" s="33"/>
      <c r="G921" s="7"/>
      <c r="H921" s="7"/>
      <c r="I921" s="9"/>
      <c r="J921" s="80">
        <f t="shared" si="187"/>
        <v>0</v>
      </c>
      <c r="K921" s="10"/>
      <c r="L921" s="145">
        <f t="shared" si="188"/>
        <v>0</v>
      </c>
    </row>
    <row r="922" spans="6:12" ht="16.5" thickBot="1">
      <c r="F922" s="82"/>
      <c r="G922" s="83"/>
      <c r="H922" s="83"/>
      <c r="I922" s="84"/>
      <c r="J922" s="146">
        <f t="shared" si="187"/>
        <v>0</v>
      </c>
      <c r="K922" s="85"/>
      <c r="L922" s="145">
        <f t="shared" si="188"/>
        <v>0</v>
      </c>
    </row>
    <row r="923" spans="6:12">
      <c r="F923" s="304" t="s">
        <v>66</v>
      </c>
      <c r="G923" s="305"/>
      <c r="H923" s="305"/>
      <c r="I923" s="305"/>
      <c r="J923" s="305"/>
      <c r="K923" s="306"/>
      <c r="L923" s="148">
        <f>+SUM(L908:L922)</f>
        <v>0</v>
      </c>
    </row>
    <row r="924" spans="6:12">
      <c r="F924" s="307" t="s">
        <v>212</v>
      </c>
      <c r="G924" s="308"/>
      <c r="H924" s="308"/>
      <c r="I924" s="308"/>
      <c r="J924" s="308"/>
      <c r="K924" s="309"/>
      <c r="L924" s="145">
        <f>+L923*0.05</f>
        <v>0</v>
      </c>
    </row>
    <row r="925" spans="6:12">
      <c r="F925" s="307" t="s">
        <v>80</v>
      </c>
      <c r="G925" s="308"/>
      <c r="H925" s="308"/>
      <c r="I925" s="308"/>
      <c r="J925" s="308"/>
      <c r="K925" s="309"/>
      <c r="L925" s="188">
        <f>+L923+L924</f>
        <v>0</v>
      </c>
    </row>
    <row r="926" spans="6:12">
      <c r="F926" s="307" t="s">
        <v>81</v>
      </c>
      <c r="G926" s="308"/>
      <c r="H926" s="308"/>
      <c r="I926" s="308"/>
      <c r="J926" s="308"/>
      <c r="K926" s="309"/>
      <c r="L926" s="34"/>
    </row>
    <row r="927" spans="6:12" ht="16.5" thickBot="1">
      <c r="F927" s="310" t="s">
        <v>82</v>
      </c>
      <c r="G927" s="311"/>
      <c r="H927" s="311"/>
      <c r="I927" s="311"/>
      <c r="J927" s="311"/>
      <c r="K927" s="312"/>
      <c r="L927" s="188">
        <f>+IFERROR(L925/L926,0)</f>
        <v>0</v>
      </c>
    </row>
    <row r="929" spans="6:12" ht="16.5" thickBot="1"/>
    <row r="930" spans="6:12" ht="16.5" thickBot="1">
      <c r="F930" s="140" t="s">
        <v>121</v>
      </c>
      <c r="G930" s="313"/>
      <c r="H930" s="314"/>
      <c r="I930" s="314"/>
      <c r="J930" s="314"/>
      <c r="K930" s="314"/>
      <c r="L930" s="315"/>
    </row>
    <row r="931" spans="6:12">
      <c r="F931" s="141" t="s">
        <v>60</v>
      </c>
      <c r="G931" s="142" t="s">
        <v>61</v>
      </c>
      <c r="H931" s="142" t="s">
        <v>62</v>
      </c>
      <c r="I931" s="143" t="s">
        <v>63</v>
      </c>
      <c r="J931" s="142" t="s">
        <v>64</v>
      </c>
      <c r="K931" s="143" t="s">
        <v>65</v>
      </c>
      <c r="L931" s="144" t="s">
        <v>66</v>
      </c>
    </row>
    <row r="932" spans="6:12">
      <c r="F932" s="33"/>
      <c r="G932" s="7"/>
      <c r="H932" s="7"/>
      <c r="I932" s="9"/>
      <c r="J932" s="80">
        <f>+H932*I932</f>
        <v>0</v>
      </c>
      <c r="K932" s="10"/>
      <c r="L932" s="145">
        <f>K932*H932</f>
        <v>0</v>
      </c>
    </row>
    <row r="933" spans="6:12">
      <c r="F933" s="33"/>
      <c r="G933" s="7"/>
      <c r="H933" s="7"/>
      <c r="I933" s="9"/>
      <c r="J933" s="80">
        <f>+H933*I933</f>
        <v>0</v>
      </c>
      <c r="K933" s="10"/>
      <c r="L933" s="145">
        <f t="shared" ref="L933" si="189">K933*H933</f>
        <v>0</v>
      </c>
    </row>
    <row r="934" spans="6:12">
      <c r="F934" s="33"/>
      <c r="G934" s="7"/>
      <c r="H934" s="7"/>
      <c r="I934" s="9"/>
      <c r="J934" s="80">
        <f t="shared" ref="J934:J935" si="190">+H934*I934</f>
        <v>0</v>
      </c>
      <c r="K934" s="10"/>
      <c r="L934" s="145">
        <f>K934*H934</f>
        <v>0</v>
      </c>
    </row>
    <row r="935" spans="6:12">
      <c r="F935" s="33"/>
      <c r="G935" s="7"/>
      <c r="H935" s="7"/>
      <c r="I935" s="9"/>
      <c r="J935" s="80">
        <f t="shared" si="190"/>
        <v>0</v>
      </c>
      <c r="K935" s="10"/>
      <c r="L935" s="145">
        <f t="shared" ref="L935:L942" si="191">K935*H935</f>
        <v>0</v>
      </c>
    </row>
    <row r="936" spans="6:12">
      <c r="F936" s="33"/>
      <c r="G936" s="7"/>
      <c r="H936" s="7"/>
      <c r="I936" s="9"/>
      <c r="J936" s="80">
        <f>+H936*I936</f>
        <v>0</v>
      </c>
      <c r="K936" s="10"/>
      <c r="L936" s="145">
        <f t="shared" si="191"/>
        <v>0</v>
      </c>
    </row>
    <row r="937" spans="6:12">
      <c r="F937" s="33"/>
      <c r="G937" s="7"/>
      <c r="H937" s="7"/>
      <c r="I937" s="9"/>
      <c r="J937" s="80">
        <f t="shared" ref="J937:J946" si="192">+H937*I937</f>
        <v>0</v>
      </c>
      <c r="K937" s="10"/>
      <c r="L937" s="145">
        <f t="shared" si="191"/>
        <v>0</v>
      </c>
    </row>
    <row r="938" spans="6:12">
      <c r="F938" s="33"/>
      <c r="G938" s="7"/>
      <c r="H938" s="7"/>
      <c r="I938" s="9"/>
      <c r="J938" s="80">
        <f t="shared" si="192"/>
        <v>0</v>
      </c>
      <c r="K938" s="10"/>
      <c r="L938" s="145">
        <f t="shared" si="191"/>
        <v>0</v>
      </c>
    </row>
    <row r="939" spans="6:12">
      <c r="F939" s="33"/>
      <c r="G939" s="7"/>
      <c r="H939" s="7"/>
      <c r="I939" s="9"/>
      <c r="J939" s="80">
        <f t="shared" si="192"/>
        <v>0</v>
      </c>
      <c r="K939" s="10"/>
      <c r="L939" s="145">
        <f t="shared" si="191"/>
        <v>0</v>
      </c>
    </row>
    <row r="940" spans="6:12">
      <c r="F940" s="33"/>
      <c r="G940" s="7"/>
      <c r="H940" s="7"/>
      <c r="I940" s="9"/>
      <c r="J940" s="80">
        <f t="shared" si="192"/>
        <v>0</v>
      </c>
      <c r="K940" s="10"/>
      <c r="L940" s="145">
        <f t="shared" si="191"/>
        <v>0</v>
      </c>
    </row>
    <row r="941" spans="6:12">
      <c r="F941" s="33"/>
      <c r="G941" s="7"/>
      <c r="H941" s="7"/>
      <c r="I941" s="9"/>
      <c r="J941" s="80">
        <f t="shared" si="192"/>
        <v>0</v>
      </c>
      <c r="K941" s="10"/>
      <c r="L941" s="145">
        <f t="shared" si="191"/>
        <v>0</v>
      </c>
    </row>
    <row r="942" spans="6:12">
      <c r="F942" s="33"/>
      <c r="G942" s="7"/>
      <c r="H942" s="7"/>
      <c r="I942" s="9"/>
      <c r="J942" s="80">
        <f t="shared" si="192"/>
        <v>0</v>
      </c>
      <c r="K942" s="10"/>
      <c r="L942" s="145">
        <f t="shared" si="191"/>
        <v>0</v>
      </c>
    </row>
    <row r="943" spans="6:12">
      <c r="F943" s="33"/>
      <c r="G943" s="7"/>
      <c r="H943" s="7"/>
      <c r="I943" s="9"/>
      <c r="J943" s="80">
        <f t="shared" si="192"/>
        <v>0</v>
      </c>
      <c r="K943" s="10"/>
      <c r="L943" s="145">
        <f>K943*H943</f>
        <v>0</v>
      </c>
    </row>
    <row r="944" spans="6:12">
      <c r="F944" s="33"/>
      <c r="G944" s="7"/>
      <c r="H944" s="7"/>
      <c r="I944" s="9"/>
      <c r="J944" s="80">
        <f t="shared" si="192"/>
        <v>0</v>
      </c>
      <c r="K944" s="10"/>
      <c r="L944" s="145">
        <f t="shared" ref="L944:L946" si="193">K944*H944</f>
        <v>0</v>
      </c>
    </row>
    <row r="945" spans="6:12">
      <c r="F945" s="33"/>
      <c r="G945" s="7"/>
      <c r="H945" s="7"/>
      <c r="I945" s="9"/>
      <c r="J945" s="80">
        <f t="shared" si="192"/>
        <v>0</v>
      </c>
      <c r="K945" s="10"/>
      <c r="L945" s="145">
        <f t="shared" si="193"/>
        <v>0</v>
      </c>
    </row>
    <row r="946" spans="6:12" ht="16.5" thickBot="1">
      <c r="F946" s="82"/>
      <c r="G946" s="83"/>
      <c r="H946" s="83"/>
      <c r="I946" s="84"/>
      <c r="J946" s="146">
        <f t="shared" si="192"/>
        <v>0</v>
      </c>
      <c r="K946" s="85"/>
      <c r="L946" s="145">
        <f t="shared" si="193"/>
        <v>0</v>
      </c>
    </row>
    <row r="947" spans="6:12">
      <c r="F947" s="304" t="s">
        <v>66</v>
      </c>
      <c r="G947" s="305"/>
      <c r="H947" s="305"/>
      <c r="I947" s="305"/>
      <c r="J947" s="305"/>
      <c r="K947" s="306"/>
      <c r="L947" s="148">
        <f>+SUM(L932:L946)</f>
        <v>0</v>
      </c>
    </row>
    <row r="948" spans="6:12">
      <c r="F948" s="307" t="s">
        <v>212</v>
      </c>
      <c r="G948" s="308"/>
      <c r="H948" s="308"/>
      <c r="I948" s="308"/>
      <c r="J948" s="308"/>
      <c r="K948" s="309"/>
      <c r="L948" s="145">
        <f>+L947*0.05</f>
        <v>0</v>
      </c>
    </row>
    <row r="949" spans="6:12">
      <c r="F949" s="307" t="s">
        <v>80</v>
      </c>
      <c r="G949" s="308"/>
      <c r="H949" s="308"/>
      <c r="I949" s="308"/>
      <c r="J949" s="308"/>
      <c r="K949" s="309"/>
      <c r="L949" s="188">
        <f>+L947+L948</f>
        <v>0</v>
      </c>
    </row>
    <row r="950" spans="6:12">
      <c r="F950" s="307" t="s">
        <v>81</v>
      </c>
      <c r="G950" s="308"/>
      <c r="H950" s="308"/>
      <c r="I950" s="308"/>
      <c r="J950" s="308"/>
      <c r="K950" s="309"/>
      <c r="L950" s="34"/>
    </row>
    <row r="951" spans="6:12" ht="16.5" thickBot="1">
      <c r="F951" s="310" t="s">
        <v>82</v>
      </c>
      <c r="G951" s="311"/>
      <c r="H951" s="311"/>
      <c r="I951" s="311"/>
      <c r="J951" s="311"/>
      <c r="K951" s="312"/>
      <c r="L951" s="188">
        <f>+IFERROR(L949/L950,0)</f>
        <v>0</v>
      </c>
    </row>
    <row r="953" spans="6:12" ht="16.5" thickBot="1"/>
    <row r="954" spans="6:12" ht="16.5" thickBot="1">
      <c r="F954" s="140" t="s">
        <v>122</v>
      </c>
      <c r="G954" s="313"/>
      <c r="H954" s="314"/>
      <c r="I954" s="314"/>
      <c r="J954" s="314"/>
      <c r="K954" s="314"/>
      <c r="L954" s="315"/>
    </row>
    <row r="955" spans="6:12">
      <c r="F955" s="141" t="s">
        <v>60</v>
      </c>
      <c r="G955" s="142" t="s">
        <v>61</v>
      </c>
      <c r="H955" s="142" t="s">
        <v>62</v>
      </c>
      <c r="I955" s="143" t="s">
        <v>63</v>
      </c>
      <c r="J955" s="142" t="s">
        <v>64</v>
      </c>
      <c r="K955" s="143" t="s">
        <v>65</v>
      </c>
      <c r="L955" s="144" t="s">
        <v>66</v>
      </c>
    </row>
    <row r="956" spans="6:12">
      <c r="F956" s="33"/>
      <c r="G956" s="7"/>
      <c r="H956" s="7"/>
      <c r="I956" s="9"/>
      <c r="J956" s="80">
        <f>+H956*I956</f>
        <v>0</v>
      </c>
      <c r="K956" s="10"/>
      <c r="L956" s="145">
        <f>K956*H956</f>
        <v>0</v>
      </c>
    </row>
    <row r="957" spans="6:12">
      <c r="F957" s="33"/>
      <c r="G957" s="7"/>
      <c r="H957" s="7"/>
      <c r="I957" s="9"/>
      <c r="J957" s="80">
        <f>+H957*I957</f>
        <v>0</v>
      </c>
      <c r="K957" s="10"/>
      <c r="L957" s="145">
        <f t="shared" ref="L957" si="194">K957*H957</f>
        <v>0</v>
      </c>
    </row>
    <row r="958" spans="6:12">
      <c r="F958" s="33"/>
      <c r="G958" s="7"/>
      <c r="H958" s="7"/>
      <c r="I958" s="9"/>
      <c r="J958" s="80">
        <f t="shared" ref="J958:J959" si="195">+H958*I958</f>
        <v>0</v>
      </c>
      <c r="K958" s="10"/>
      <c r="L958" s="145">
        <f>K958*H958</f>
        <v>0</v>
      </c>
    </row>
    <row r="959" spans="6:12">
      <c r="F959" s="33"/>
      <c r="G959" s="7"/>
      <c r="H959" s="7"/>
      <c r="I959" s="9"/>
      <c r="J959" s="80">
        <f t="shared" si="195"/>
        <v>0</v>
      </c>
      <c r="K959" s="10"/>
      <c r="L959" s="145">
        <f t="shared" ref="L959:L966" si="196">K959*H959</f>
        <v>0</v>
      </c>
    </row>
    <row r="960" spans="6:12">
      <c r="F960" s="33"/>
      <c r="G960" s="7"/>
      <c r="H960" s="7"/>
      <c r="I960" s="9"/>
      <c r="J960" s="80">
        <f>+H960*I960</f>
        <v>0</v>
      </c>
      <c r="K960" s="10"/>
      <c r="L960" s="145">
        <f t="shared" si="196"/>
        <v>0</v>
      </c>
    </row>
    <row r="961" spans="6:12">
      <c r="F961" s="33"/>
      <c r="G961" s="7"/>
      <c r="H961" s="7"/>
      <c r="I961" s="9"/>
      <c r="J961" s="80">
        <f t="shared" ref="J961:J970" si="197">+H961*I961</f>
        <v>0</v>
      </c>
      <c r="K961" s="10"/>
      <c r="L961" s="145">
        <f t="shared" si="196"/>
        <v>0</v>
      </c>
    </row>
    <row r="962" spans="6:12">
      <c r="F962" s="33"/>
      <c r="G962" s="7"/>
      <c r="H962" s="7"/>
      <c r="I962" s="9"/>
      <c r="J962" s="80">
        <f t="shared" si="197"/>
        <v>0</v>
      </c>
      <c r="K962" s="10"/>
      <c r="L962" s="145">
        <f t="shared" si="196"/>
        <v>0</v>
      </c>
    </row>
    <row r="963" spans="6:12">
      <c r="F963" s="33"/>
      <c r="G963" s="7"/>
      <c r="H963" s="7"/>
      <c r="I963" s="9"/>
      <c r="J963" s="80">
        <f t="shared" si="197"/>
        <v>0</v>
      </c>
      <c r="K963" s="10"/>
      <c r="L963" s="145">
        <f t="shared" si="196"/>
        <v>0</v>
      </c>
    </row>
    <row r="964" spans="6:12">
      <c r="F964" s="33"/>
      <c r="G964" s="7"/>
      <c r="H964" s="7"/>
      <c r="I964" s="9"/>
      <c r="J964" s="80">
        <f t="shared" si="197"/>
        <v>0</v>
      </c>
      <c r="K964" s="10"/>
      <c r="L964" s="145">
        <f t="shared" si="196"/>
        <v>0</v>
      </c>
    </row>
    <row r="965" spans="6:12">
      <c r="F965" s="33"/>
      <c r="G965" s="7"/>
      <c r="H965" s="7"/>
      <c r="I965" s="9"/>
      <c r="J965" s="80">
        <f t="shared" si="197"/>
        <v>0</v>
      </c>
      <c r="K965" s="10"/>
      <c r="L965" s="145">
        <f t="shared" si="196"/>
        <v>0</v>
      </c>
    </row>
    <row r="966" spans="6:12">
      <c r="F966" s="33"/>
      <c r="G966" s="7"/>
      <c r="H966" s="7"/>
      <c r="I966" s="9"/>
      <c r="J966" s="80">
        <f t="shared" si="197"/>
        <v>0</v>
      </c>
      <c r="K966" s="10"/>
      <c r="L966" s="145">
        <f t="shared" si="196"/>
        <v>0</v>
      </c>
    </row>
    <row r="967" spans="6:12">
      <c r="F967" s="33"/>
      <c r="G967" s="7"/>
      <c r="H967" s="7"/>
      <c r="I967" s="9"/>
      <c r="J967" s="80">
        <f t="shared" si="197"/>
        <v>0</v>
      </c>
      <c r="K967" s="10"/>
      <c r="L967" s="145">
        <f>K967*H967</f>
        <v>0</v>
      </c>
    </row>
    <row r="968" spans="6:12">
      <c r="F968" s="33"/>
      <c r="G968" s="7"/>
      <c r="H968" s="7"/>
      <c r="I968" s="9"/>
      <c r="J968" s="80">
        <f t="shared" si="197"/>
        <v>0</v>
      </c>
      <c r="K968" s="10"/>
      <c r="L968" s="145">
        <f t="shared" ref="L968:L970" si="198">K968*H968</f>
        <v>0</v>
      </c>
    </row>
    <row r="969" spans="6:12">
      <c r="F969" s="33"/>
      <c r="G969" s="7"/>
      <c r="H969" s="7"/>
      <c r="I969" s="9"/>
      <c r="J969" s="80">
        <f t="shared" si="197"/>
        <v>0</v>
      </c>
      <c r="K969" s="10"/>
      <c r="L969" s="145">
        <f t="shared" si="198"/>
        <v>0</v>
      </c>
    </row>
    <row r="970" spans="6:12" ht="16.5" thickBot="1">
      <c r="F970" s="82"/>
      <c r="G970" s="83"/>
      <c r="H970" s="83"/>
      <c r="I970" s="84"/>
      <c r="J970" s="146">
        <f t="shared" si="197"/>
        <v>0</v>
      </c>
      <c r="K970" s="85"/>
      <c r="L970" s="145">
        <f t="shared" si="198"/>
        <v>0</v>
      </c>
    </row>
    <row r="971" spans="6:12">
      <c r="F971" s="304" t="s">
        <v>66</v>
      </c>
      <c r="G971" s="305"/>
      <c r="H971" s="305"/>
      <c r="I971" s="305"/>
      <c r="J971" s="305"/>
      <c r="K971" s="306"/>
      <c r="L971" s="148">
        <f>+SUM(L956:L970)</f>
        <v>0</v>
      </c>
    </row>
    <row r="972" spans="6:12">
      <c r="F972" s="307" t="s">
        <v>212</v>
      </c>
      <c r="G972" s="308"/>
      <c r="H972" s="308"/>
      <c r="I972" s="308"/>
      <c r="J972" s="308"/>
      <c r="K972" s="309"/>
      <c r="L972" s="145">
        <f>+L971*0.05</f>
        <v>0</v>
      </c>
    </row>
    <row r="973" spans="6:12">
      <c r="F973" s="307" t="s">
        <v>80</v>
      </c>
      <c r="G973" s="308"/>
      <c r="H973" s="308"/>
      <c r="I973" s="308"/>
      <c r="J973" s="308"/>
      <c r="K973" s="309"/>
      <c r="L973" s="188">
        <f>+L971+L972</f>
        <v>0</v>
      </c>
    </row>
    <row r="974" spans="6:12">
      <c r="F974" s="307" t="s">
        <v>81</v>
      </c>
      <c r="G974" s="308"/>
      <c r="H974" s="308"/>
      <c r="I974" s="308"/>
      <c r="J974" s="308"/>
      <c r="K974" s="309"/>
      <c r="L974" s="34"/>
    </row>
    <row r="975" spans="6:12" ht="16.5" thickBot="1">
      <c r="F975" s="310" t="s">
        <v>82</v>
      </c>
      <c r="G975" s="311"/>
      <c r="H975" s="311"/>
      <c r="I975" s="311"/>
      <c r="J975" s="311"/>
      <c r="K975" s="312"/>
      <c r="L975" s="188">
        <f>+IFERROR(L973/L974,0)</f>
        <v>0</v>
      </c>
    </row>
    <row r="976" spans="6:12">
      <c r="F976" s="70"/>
      <c r="G976" s="70"/>
      <c r="H976" s="70"/>
      <c r="I976" s="70"/>
      <c r="J976" s="70"/>
      <c r="K976" s="70"/>
      <c r="L976" s="71"/>
    </row>
    <row r="977" spans="6:12" ht="16.5" thickBot="1"/>
    <row r="978" spans="6:12" ht="16.5" thickBot="1">
      <c r="F978" s="140" t="s">
        <v>123</v>
      </c>
      <c r="G978" s="313"/>
      <c r="H978" s="314"/>
      <c r="I978" s="314"/>
      <c r="J978" s="314"/>
      <c r="K978" s="314"/>
      <c r="L978" s="315"/>
    </row>
    <row r="979" spans="6:12">
      <c r="F979" s="141" t="s">
        <v>60</v>
      </c>
      <c r="G979" s="142" t="s">
        <v>61</v>
      </c>
      <c r="H979" s="142" t="s">
        <v>62</v>
      </c>
      <c r="I979" s="143" t="s">
        <v>63</v>
      </c>
      <c r="J979" s="142" t="s">
        <v>64</v>
      </c>
      <c r="K979" s="143" t="s">
        <v>65</v>
      </c>
      <c r="L979" s="144" t="s">
        <v>66</v>
      </c>
    </row>
    <row r="980" spans="6:12">
      <c r="F980" s="33"/>
      <c r="G980" s="7"/>
      <c r="H980" s="7"/>
      <c r="I980" s="9"/>
      <c r="J980" s="80">
        <f>+H980*I980</f>
        <v>0</v>
      </c>
      <c r="K980" s="10"/>
      <c r="L980" s="145">
        <f>K980*H980</f>
        <v>0</v>
      </c>
    </row>
    <row r="981" spans="6:12">
      <c r="F981" s="33"/>
      <c r="G981" s="7"/>
      <c r="H981" s="7"/>
      <c r="I981" s="9"/>
      <c r="J981" s="80">
        <f>+H981*I981</f>
        <v>0</v>
      </c>
      <c r="K981" s="10"/>
      <c r="L981" s="145">
        <f t="shared" ref="L981" si="199">K981*H981</f>
        <v>0</v>
      </c>
    </row>
    <row r="982" spans="6:12">
      <c r="F982" s="33"/>
      <c r="G982" s="7"/>
      <c r="H982" s="7"/>
      <c r="I982" s="9"/>
      <c r="J982" s="80">
        <f t="shared" ref="J982:J983" si="200">+H982*I982</f>
        <v>0</v>
      </c>
      <c r="K982" s="10"/>
      <c r="L982" s="145">
        <f>K982*H982</f>
        <v>0</v>
      </c>
    </row>
    <row r="983" spans="6:12">
      <c r="F983" s="33"/>
      <c r="G983" s="7"/>
      <c r="H983" s="7"/>
      <c r="I983" s="9"/>
      <c r="J983" s="80">
        <f t="shared" si="200"/>
        <v>0</v>
      </c>
      <c r="K983" s="10"/>
      <c r="L983" s="145">
        <f t="shared" ref="L983:L990" si="201">K983*H983</f>
        <v>0</v>
      </c>
    </row>
    <row r="984" spans="6:12">
      <c r="F984" s="33"/>
      <c r="G984" s="7"/>
      <c r="H984" s="7"/>
      <c r="I984" s="9"/>
      <c r="J984" s="80">
        <f>+H984*I984</f>
        <v>0</v>
      </c>
      <c r="K984" s="10"/>
      <c r="L984" s="145">
        <f t="shared" si="201"/>
        <v>0</v>
      </c>
    </row>
    <row r="985" spans="6:12">
      <c r="F985" s="33"/>
      <c r="G985" s="7"/>
      <c r="H985" s="7"/>
      <c r="I985" s="9"/>
      <c r="J985" s="80">
        <f t="shared" ref="J985:J994" si="202">+H985*I985</f>
        <v>0</v>
      </c>
      <c r="K985" s="10"/>
      <c r="L985" s="145">
        <f t="shared" si="201"/>
        <v>0</v>
      </c>
    </row>
    <row r="986" spans="6:12">
      <c r="F986" s="33"/>
      <c r="G986" s="7"/>
      <c r="H986" s="7"/>
      <c r="I986" s="9"/>
      <c r="J986" s="80">
        <f t="shared" si="202"/>
        <v>0</v>
      </c>
      <c r="K986" s="10"/>
      <c r="L986" s="145">
        <f t="shared" si="201"/>
        <v>0</v>
      </c>
    </row>
    <row r="987" spans="6:12">
      <c r="F987" s="33"/>
      <c r="G987" s="7"/>
      <c r="H987" s="7"/>
      <c r="I987" s="9"/>
      <c r="J987" s="80">
        <f t="shared" si="202"/>
        <v>0</v>
      </c>
      <c r="K987" s="10"/>
      <c r="L987" s="145">
        <f t="shared" si="201"/>
        <v>0</v>
      </c>
    </row>
    <row r="988" spans="6:12">
      <c r="F988" s="33"/>
      <c r="G988" s="7"/>
      <c r="H988" s="7"/>
      <c r="I988" s="9"/>
      <c r="J988" s="80">
        <f t="shared" si="202"/>
        <v>0</v>
      </c>
      <c r="K988" s="10"/>
      <c r="L988" s="145">
        <f t="shared" si="201"/>
        <v>0</v>
      </c>
    </row>
    <row r="989" spans="6:12">
      <c r="F989" s="33"/>
      <c r="G989" s="7"/>
      <c r="H989" s="7"/>
      <c r="I989" s="9"/>
      <c r="J989" s="80">
        <f t="shared" si="202"/>
        <v>0</v>
      </c>
      <c r="K989" s="10"/>
      <c r="L989" s="145">
        <f t="shared" si="201"/>
        <v>0</v>
      </c>
    </row>
    <row r="990" spans="6:12">
      <c r="F990" s="33"/>
      <c r="G990" s="7"/>
      <c r="H990" s="7"/>
      <c r="I990" s="9"/>
      <c r="J990" s="80">
        <f t="shared" si="202"/>
        <v>0</v>
      </c>
      <c r="K990" s="10"/>
      <c r="L990" s="145">
        <f t="shared" si="201"/>
        <v>0</v>
      </c>
    </row>
    <row r="991" spans="6:12">
      <c r="F991" s="33"/>
      <c r="G991" s="7"/>
      <c r="H991" s="7"/>
      <c r="I991" s="9"/>
      <c r="J991" s="80">
        <f t="shared" si="202"/>
        <v>0</v>
      </c>
      <c r="K991" s="10"/>
      <c r="L991" s="145">
        <f>K991*H991</f>
        <v>0</v>
      </c>
    </row>
    <row r="992" spans="6:12">
      <c r="F992" s="33"/>
      <c r="G992" s="7"/>
      <c r="H992" s="7"/>
      <c r="I992" s="9"/>
      <c r="J992" s="80">
        <f t="shared" si="202"/>
        <v>0</v>
      </c>
      <c r="K992" s="10"/>
      <c r="L992" s="145">
        <f t="shared" ref="L992:L994" si="203">K992*H992</f>
        <v>0</v>
      </c>
    </row>
    <row r="993" spans="6:12">
      <c r="F993" s="33"/>
      <c r="G993" s="7"/>
      <c r="H993" s="7"/>
      <c r="I993" s="9"/>
      <c r="J993" s="80">
        <f t="shared" si="202"/>
        <v>0</v>
      </c>
      <c r="K993" s="10"/>
      <c r="L993" s="145">
        <f t="shared" si="203"/>
        <v>0</v>
      </c>
    </row>
    <row r="994" spans="6:12" ht="16.5" thickBot="1">
      <c r="F994" s="82"/>
      <c r="G994" s="83"/>
      <c r="H994" s="83"/>
      <c r="I994" s="84"/>
      <c r="J994" s="146">
        <f t="shared" si="202"/>
        <v>0</v>
      </c>
      <c r="K994" s="85"/>
      <c r="L994" s="145">
        <f t="shared" si="203"/>
        <v>0</v>
      </c>
    </row>
    <row r="995" spans="6:12">
      <c r="F995" s="304" t="s">
        <v>66</v>
      </c>
      <c r="G995" s="305"/>
      <c r="H995" s="305"/>
      <c r="I995" s="305"/>
      <c r="J995" s="305"/>
      <c r="K995" s="306"/>
      <c r="L995" s="148">
        <f>+SUM(L980:L994)</f>
        <v>0</v>
      </c>
    </row>
    <row r="996" spans="6:12">
      <c r="F996" s="307" t="s">
        <v>212</v>
      </c>
      <c r="G996" s="308"/>
      <c r="H996" s="308"/>
      <c r="I996" s="308"/>
      <c r="J996" s="308"/>
      <c r="K996" s="309"/>
      <c r="L996" s="145">
        <f>+L995*0.05</f>
        <v>0</v>
      </c>
    </row>
    <row r="997" spans="6:12">
      <c r="F997" s="307" t="s">
        <v>80</v>
      </c>
      <c r="G997" s="308"/>
      <c r="H997" s="308"/>
      <c r="I997" s="308"/>
      <c r="J997" s="308"/>
      <c r="K997" s="309"/>
      <c r="L997" s="188">
        <f>+L995+L996</f>
        <v>0</v>
      </c>
    </row>
    <row r="998" spans="6:12">
      <c r="F998" s="307" t="s">
        <v>81</v>
      </c>
      <c r="G998" s="308"/>
      <c r="H998" s="308"/>
      <c r="I998" s="308"/>
      <c r="J998" s="308"/>
      <c r="K998" s="309"/>
      <c r="L998" s="34"/>
    </row>
    <row r="999" spans="6:12" ht="16.5" thickBot="1">
      <c r="F999" s="310" t="s">
        <v>82</v>
      </c>
      <c r="G999" s="311"/>
      <c r="H999" s="311"/>
      <c r="I999" s="311"/>
      <c r="J999" s="311"/>
      <c r="K999" s="312"/>
      <c r="L999" s="188">
        <f>+IFERROR(L997/L998,0)</f>
        <v>0</v>
      </c>
    </row>
    <row r="1001" spans="6:12" ht="16.5" thickBot="1"/>
    <row r="1002" spans="6:12" ht="16.5" thickBot="1">
      <c r="F1002" s="140" t="s">
        <v>124</v>
      </c>
      <c r="G1002" s="313"/>
      <c r="H1002" s="314"/>
      <c r="I1002" s="314"/>
      <c r="J1002" s="314"/>
      <c r="K1002" s="314"/>
      <c r="L1002" s="315"/>
    </row>
    <row r="1003" spans="6:12">
      <c r="F1003" s="141" t="s">
        <v>60</v>
      </c>
      <c r="G1003" s="142" t="s">
        <v>61</v>
      </c>
      <c r="H1003" s="142" t="s">
        <v>62</v>
      </c>
      <c r="I1003" s="143" t="s">
        <v>63</v>
      </c>
      <c r="J1003" s="142" t="s">
        <v>64</v>
      </c>
      <c r="K1003" s="143" t="s">
        <v>65</v>
      </c>
      <c r="L1003" s="144" t="s">
        <v>66</v>
      </c>
    </row>
    <row r="1004" spans="6:12">
      <c r="F1004" s="33"/>
      <c r="G1004" s="7"/>
      <c r="H1004" s="7"/>
      <c r="I1004" s="9"/>
      <c r="J1004" s="80">
        <f>+H1004*I1004</f>
        <v>0</v>
      </c>
      <c r="K1004" s="10"/>
      <c r="L1004" s="145">
        <f>K1004*H1004</f>
        <v>0</v>
      </c>
    </row>
    <row r="1005" spans="6:12">
      <c r="F1005" s="33"/>
      <c r="G1005" s="7"/>
      <c r="H1005" s="7"/>
      <c r="I1005" s="9"/>
      <c r="J1005" s="80">
        <f>+H1005*I1005</f>
        <v>0</v>
      </c>
      <c r="K1005" s="10"/>
      <c r="L1005" s="145">
        <f t="shared" ref="L1005" si="204">K1005*H1005</f>
        <v>0</v>
      </c>
    </row>
    <row r="1006" spans="6:12">
      <c r="F1006" s="33"/>
      <c r="G1006" s="7"/>
      <c r="H1006" s="7"/>
      <c r="I1006" s="9"/>
      <c r="J1006" s="80">
        <f t="shared" ref="J1006:J1007" si="205">+H1006*I1006</f>
        <v>0</v>
      </c>
      <c r="K1006" s="10"/>
      <c r="L1006" s="145">
        <f>K1006*H1006</f>
        <v>0</v>
      </c>
    </row>
    <row r="1007" spans="6:12">
      <c r="F1007" s="33"/>
      <c r="G1007" s="7"/>
      <c r="H1007" s="7"/>
      <c r="I1007" s="9"/>
      <c r="J1007" s="80">
        <f t="shared" si="205"/>
        <v>0</v>
      </c>
      <c r="K1007" s="10"/>
      <c r="L1007" s="145">
        <f t="shared" ref="L1007:L1014" si="206">K1007*H1007</f>
        <v>0</v>
      </c>
    </row>
    <row r="1008" spans="6:12">
      <c r="F1008" s="33"/>
      <c r="G1008" s="7"/>
      <c r="H1008" s="7"/>
      <c r="I1008" s="9"/>
      <c r="J1008" s="80">
        <f>+H1008*I1008</f>
        <v>0</v>
      </c>
      <c r="K1008" s="10"/>
      <c r="L1008" s="145">
        <f t="shared" si="206"/>
        <v>0</v>
      </c>
    </row>
    <row r="1009" spans="6:12">
      <c r="F1009" s="33"/>
      <c r="G1009" s="7"/>
      <c r="H1009" s="7"/>
      <c r="I1009" s="9"/>
      <c r="J1009" s="80">
        <f t="shared" ref="J1009:J1018" si="207">+H1009*I1009</f>
        <v>0</v>
      </c>
      <c r="K1009" s="10"/>
      <c r="L1009" s="145">
        <f t="shared" si="206"/>
        <v>0</v>
      </c>
    </row>
    <row r="1010" spans="6:12">
      <c r="F1010" s="33"/>
      <c r="G1010" s="7"/>
      <c r="H1010" s="7"/>
      <c r="I1010" s="9"/>
      <c r="J1010" s="80">
        <f t="shared" si="207"/>
        <v>0</v>
      </c>
      <c r="K1010" s="10"/>
      <c r="L1010" s="145">
        <f t="shared" si="206"/>
        <v>0</v>
      </c>
    </row>
    <row r="1011" spans="6:12">
      <c r="F1011" s="33"/>
      <c r="G1011" s="7"/>
      <c r="H1011" s="7"/>
      <c r="I1011" s="9"/>
      <c r="J1011" s="80">
        <f t="shared" si="207"/>
        <v>0</v>
      </c>
      <c r="K1011" s="10"/>
      <c r="L1011" s="145">
        <f t="shared" si="206"/>
        <v>0</v>
      </c>
    </row>
    <row r="1012" spans="6:12">
      <c r="F1012" s="33"/>
      <c r="G1012" s="7"/>
      <c r="H1012" s="7"/>
      <c r="I1012" s="9"/>
      <c r="J1012" s="80">
        <f t="shared" si="207"/>
        <v>0</v>
      </c>
      <c r="K1012" s="10"/>
      <c r="L1012" s="145">
        <f t="shared" si="206"/>
        <v>0</v>
      </c>
    </row>
    <row r="1013" spans="6:12">
      <c r="F1013" s="33"/>
      <c r="G1013" s="7"/>
      <c r="H1013" s="7"/>
      <c r="I1013" s="9"/>
      <c r="J1013" s="80">
        <f t="shared" si="207"/>
        <v>0</v>
      </c>
      <c r="K1013" s="10"/>
      <c r="L1013" s="145">
        <f t="shared" si="206"/>
        <v>0</v>
      </c>
    </row>
    <row r="1014" spans="6:12">
      <c r="F1014" s="33"/>
      <c r="G1014" s="7"/>
      <c r="H1014" s="7"/>
      <c r="I1014" s="9"/>
      <c r="J1014" s="80">
        <f t="shared" si="207"/>
        <v>0</v>
      </c>
      <c r="K1014" s="10"/>
      <c r="L1014" s="145">
        <f t="shared" si="206"/>
        <v>0</v>
      </c>
    </row>
    <row r="1015" spans="6:12">
      <c r="F1015" s="33"/>
      <c r="G1015" s="7"/>
      <c r="H1015" s="7"/>
      <c r="I1015" s="9"/>
      <c r="J1015" s="80">
        <f t="shared" si="207"/>
        <v>0</v>
      </c>
      <c r="K1015" s="10"/>
      <c r="L1015" s="145">
        <f>K1015*H1015</f>
        <v>0</v>
      </c>
    </row>
    <row r="1016" spans="6:12">
      <c r="F1016" s="33"/>
      <c r="G1016" s="7"/>
      <c r="H1016" s="7"/>
      <c r="I1016" s="9"/>
      <c r="J1016" s="80">
        <f t="shared" si="207"/>
        <v>0</v>
      </c>
      <c r="K1016" s="10"/>
      <c r="L1016" s="145">
        <f t="shared" ref="L1016:L1018" si="208">K1016*H1016</f>
        <v>0</v>
      </c>
    </row>
    <row r="1017" spans="6:12">
      <c r="F1017" s="33"/>
      <c r="G1017" s="7"/>
      <c r="H1017" s="7"/>
      <c r="I1017" s="9"/>
      <c r="J1017" s="80">
        <f t="shared" si="207"/>
        <v>0</v>
      </c>
      <c r="K1017" s="10"/>
      <c r="L1017" s="145">
        <f t="shared" si="208"/>
        <v>0</v>
      </c>
    </row>
    <row r="1018" spans="6:12" ht="16.5" thickBot="1">
      <c r="F1018" s="82"/>
      <c r="G1018" s="83"/>
      <c r="H1018" s="83"/>
      <c r="I1018" s="84"/>
      <c r="J1018" s="146">
        <f t="shared" si="207"/>
        <v>0</v>
      </c>
      <c r="K1018" s="85"/>
      <c r="L1018" s="145">
        <f t="shared" si="208"/>
        <v>0</v>
      </c>
    </row>
    <row r="1019" spans="6:12">
      <c r="F1019" s="304" t="s">
        <v>66</v>
      </c>
      <c r="G1019" s="305"/>
      <c r="H1019" s="305"/>
      <c r="I1019" s="305"/>
      <c r="J1019" s="305"/>
      <c r="K1019" s="306"/>
      <c r="L1019" s="148">
        <f>+SUM(L1004:L1018)</f>
        <v>0</v>
      </c>
    </row>
    <row r="1020" spans="6:12">
      <c r="F1020" s="307" t="s">
        <v>212</v>
      </c>
      <c r="G1020" s="308"/>
      <c r="H1020" s="308"/>
      <c r="I1020" s="308"/>
      <c r="J1020" s="308"/>
      <c r="K1020" s="309"/>
      <c r="L1020" s="145">
        <f>+L1019*0.05</f>
        <v>0</v>
      </c>
    </row>
    <row r="1021" spans="6:12">
      <c r="F1021" s="307" t="s">
        <v>80</v>
      </c>
      <c r="G1021" s="308"/>
      <c r="H1021" s="308"/>
      <c r="I1021" s="308"/>
      <c r="J1021" s="308"/>
      <c r="K1021" s="309"/>
      <c r="L1021" s="188">
        <f>+L1019+L1020</f>
        <v>0</v>
      </c>
    </row>
    <row r="1022" spans="6:12">
      <c r="F1022" s="307" t="s">
        <v>81</v>
      </c>
      <c r="G1022" s="308"/>
      <c r="H1022" s="308"/>
      <c r="I1022" s="308"/>
      <c r="J1022" s="308"/>
      <c r="K1022" s="309"/>
      <c r="L1022" s="34"/>
    </row>
    <row r="1023" spans="6:12" ht="16.5" thickBot="1">
      <c r="F1023" s="310" t="s">
        <v>82</v>
      </c>
      <c r="G1023" s="311"/>
      <c r="H1023" s="311"/>
      <c r="I1023" s="311"/>
      <c r="J1023" s="311"/>
      <c r="K1023" s="312"/>
      <c r="L1023" s="188">
        <f>+IFERROR(L1021/L1022,0)</f>
        <v>0</v>
      </c>
    </row>
    <row r="1025" spans="6:12" ht="16.5" thickBot="1"/>
    <row r="1026" spans="6:12" ht="16.5" thickBot="1">
      <c r="F1026" s="140" t="s">
        <v>125</v>
      </c>
      <c r="G1026" s="313"/>
      <c r="H1026" s="314"/>
      <c r="I1026" s="314"/>
      <c r="J1026" s="314"/>
      <c r="K1026" s="314"/>
      <c r="L1026" s="315"/>
    </row>
    <row r="1027" spans="6:12">
      <c r="F1027" s="141" t="s">
        <v>60</v>
      </c>
      <c r="G1027" s="142" t="s">
        <v>61</v>
      </c>
      <c r="H1027" s="142" t="s">
        <v>62</v>
      </c>
      <c r="I1027" s="143" t="s">
        <v>63</v>
      </c>
      <c r="J1027" s="142" t="s">
        <v>64</v>
      </c>
      <c r="K1027" s="143" t="s">
        <v>65</v>
      </c>
      <c r="L1027" s="144" t="s">
        <v>66</v>
      </c>
    </row>
    <row r="1028" spans="6:12">
      <c r="F1028" s="33"/>
      <c r="G1028" s="7"/>
      <c r="H1028" s="7"/>
      <c r="I1028" s="9"/>
      <c r="J1028" s="80">
        <f>+H1028*I1028</f>
        <v>0</v>
      </c>
      <c r="K1028" s="10"/>
      <c r="L1028" s="145">
        <f>K1028*H1028</f>
        <v>0</v>
      </c>
    </row>
    <row r="1029" spans="6:12">
      <c r="F1029" s="33"/>
      <c r="G1029" s="7"/>
      <c r="H1029" s="7"/>
      <c r="I1029" s="9"/>
      <c r="J1029" s="80">
        <f>+H1029*I1029</f>
        <v>0</v>
      </c>
      <c r="K1029" s="10"/>
      <c r="L1029" s="145">
        <f t="shared" ref="L1029" si="209">K1029*H1029</f>
        <v>0</v>
      </c>
    </row>
    <row r="1030" spans="6:12">
      <c r="F1030" s="33"/>
      <c r="G1030" s="7"/>
      <c r="H1030" s="7"/>
      <c r="I1030" s="9"/>
      <c r="J1030" s="80">
        <f t="shared" ref="J1030:J1031" si="210">+H1030*I1030</f>
        <v>0</v>
      </c>
      <c r="K1030" s="10"/>
      <c r="L1030" s="145">
        <f>K1030*H1030</f>
        <v>0</v>
      </c>
    </row>
    <row r="1031" spans="6:12">
      <c r="F1031" s="33"/>
      <c r="G1031" s="7"/>
      <c r="H1031" s="7"/>
      <c r="I1031" s="9"/>
      <c r="J1031" s="80">
        <f t="shared" si="210"/>
        <v>0</v>
      </c>
      <c r="K1031" s="10"/>
      <c r="L1031" s="145">
        <f t="shared" ref="L1031:L1038" si="211">K1031*H1031</f>
        <v>0</v>
      </c>
    </row>
    <row r="1032" spans="6:12">
      <c r="F1032" s="33"/>
      <c r="G1032" s="7"/>
      <c r="H1032" s="7"/>
      <c r="I1032" s="9"/>
      <c r="J1032" s="80">
        <f>+H1032*I1032</f>
        <v>0</v>
      </c>
      <c r="K1032" s="10"/>
      <c r="L1032" s="145">
        <f t="shared" si="211"/>
        <v>0</v>
      </c>
    </row>
    <row r="1033" spans="6:12">
      <c r="F1033" s="33"/>
      <c r="G1033" s="7"/>
      <c r="H1033" s="7"/>
      <c r="I1033" s="9"/>
      <c r="J1033" s="80">
        <f t="shared" ref="J1033:J1042" si="212">+H1033*I1033</f>
        <v>0</v>
      </c>
      <c r="K1033" s="10"/>
      <c r="L1033" s="145">
        <f t="shared" si="211"/>
        <v>0</v>
      </c>
    </row>
    <row r="1034" spans="6:12">
      <c r="F1034" s="33"/>
      <c r="G1034" s="7"/>
      <c r="H1034" s="7"/>
      <c r="I1034" s="9"/>
      <c r="J1034" s="80">
        <f t="shared" si="212"/>
        <v>0</v>
      </c>
      <c r="K1034" s="10"/>
      <c r="L1034" s="145">
        <f t="shared" si="211"/>
        <v>0</v>
      </c>
    </row>
    <row r="1035" spans="6:12">
      <c r="F1035" s="33"/>
      <c r="G1035" s="7"/>
      <c r="H1035" s="7"/>
      <c r="I1035" s="9"/>
      <c r="J1035" s="80">
        <f t="shared" si="212"/>
        <v>0</v>
      </c>
      <c r="K1035" s="10"/>
      <c r="L1035" s="145">
        <f t="shared" si="211"/>
        <v>0</v>
      </c>
    </row>
    <row r="1036" spans="6:12">
      <c r="F1036" s="33"/>
      <c r="G1036" s="7"/>
      <c r="H1036" s="7"/>
      <c r="I1036" s="9"/>
      <c r="J1036" s="80">
        <f t="shared" si="212"/>
        <v>0</v>
      </c>
      <c r="K1036" s="10"/>
      <c r="L1036" s="145">
        <f t="shared" si="211"/>
        <v>0</v>
      </c>
    </row>
    <row r="1037" spans="6:12">
      <c r="F1037" s="33"/>
      <c r="G1037" s="7"/>
      <c r="H1037" s="7"/>
      <c r="I1037" s="9"/>
      <c r="J1037" s="80">
        <f t="shared" si="212"/>
        <v>0</v>
      </c>
      <c r="K1037" s="10"/>
      <c r="L1037" s="145">
        <f t="shared" si="211"/>
        <v>0</v>
      </c>
    </row>
    <row r="1038" spans="6:12">
      <c r="F1038" s="33"/>
      <c r="G1038" s="7"/>
      <c r="H1038" s="7"/>
      <c r="I1038" s="9"/>
      <c r="J1038" s="80">
        <f t="shared" si="212"/>
        <v>0</v>
      </c>
      <c r="K1038" s="10"/>
      <c r="L1038" s="145">
        <f t="shared" si="211"/>
        <v>0</v>
      </c>
    </row>
    <row r="1039" spans="6:12">
      <c r="F1039" s="33"/>
      <c r="G1039" s="7"/>
      <c r="H1039" s="7"/>
      <c r="I1039" s="9"/>
      <c r="J1039" s="80">
        <f t="shared" si="212"/>
        <v>0</v>
      </c>
      <c r="K1039" s="10"/>
      <c r="L1039" s="145">
        <f>K1039*H1039</f>
        <v>0</v>
      </c>
    </row>
    <row r="1040" spans="6:12">
      <c r="F1040" s="33"/>
      <c r="G1040" s="7"/>
      <c r="H1040" s="7"/>
      <c r="I1040" s="9"/>
      <c r="J1040" s="80">
        <f t="shared" si="212"/>
        <v>0</v>
      </c>
      <c r="K1040" s="10"/>
      <c r="L1040" s="145">
        <f t="shared" ref="L1040:L1042" si="213">K1040*H1040</f>
        <v>0</v>
      </c>
    </row>
    <row r="1041" spans="6:12">
      <c r="F1041" s="33"/>
      <c r="G1041" s="7"/>
      <c r="H1041" s="7"/>
      <c r="I1041" s="9"/>
      <c r="J1041" s="80">
        <f t="shared" si="212"/>
        <v>0</v>
      </c>
      <c r="K1041" s="10"/>
      <c r="L1041" s="145">
        <f t="shared" si="213"/>
        <v>0</v>
      </c>
    </row>
    <row r="1042" spans="6:12" ht="16.5" thickBot="1">
      <c r="F1042" s="82"/>
      <c r="G1042" s="83"/>
      <c r="H1042" s="83"/>
      <c r="I1042" s="84"/>
      <c r="J1042" s="146">
        <f t="shared" si="212"/>
        <v>0</v>
      </c>
      <c r="K1042" s="85"/>
      <c r="L1042" s="145">
        <f t="shared" si="213"/>
        <v>0</v>
      </c>
    </row>
    <row r="1043" spans="6:12">
      <c r="F1043" s="304" t="s">
        <v>66</v>
      </c>
      <c r="G1043" s="305"/>
      <c r="H1043" s="305"/>
      <c r="I1043" s="305"/>
      <c r="J1043" s="305"/>
      <c r="K1043" s="306"/>
      <c r="L1043" s="148">
        <f>+SUM(L1028:L1042)</f>
        <v>0</v>
      </c>
    </row>
    <row r="1044" spans="6:12">
      <c r="F1044" s="307" t="s">
        <v>212</v>
      </c>
      <c r="G1044" s="308"/>
      <c r="H1044" s="308"/>
      <c r="I1044" s="308"/>
      <c r="J1044" s="308"/>
      <c r="K1044" s="309"/>
      <c r="L1044" s="145">
        <f>+L1043*0.05</f>
        <v>0</v>
      </c>
    </row>
    <row r="1045" spans="6:12">
      <c r="F1045" s="307" t="s">
        <v>80</v>
      </c>
      <c r="G1045" s="308"/>
      <c r="H1045" s="308"/>
      <c r="I1045" s="308"/>
      <c r="J1045" s="308"/>
      <c r="K1045" s="309"/>
      <c r="L1045" s="188">
        <f>+L1043+L1044</f>
        <v>0</v>
      </c>
    </row>
    <row r="1046" spans="6:12">
      <c r="F1046" s="307" t="s">
        <v>81</v>
      </c>
      <c r="G1046" s="308"/>
      <c r="H1046" s="308"/>
      <c r="I1046" s="308"/>
      <c r="J1046" s="308"/>
      <c r="K1046" s="309"/>
      <c r="L1046" s="34"/>
    </row>
    <row r="1047" spans="6:12" ht="16.5" thickBot="1">
      <c r="F1047" s="310" t="s">
        <v>82</v>
      </c>
      <c r="G1047" s="311"/>
      <c r="H1047" s="311"/>
      <c r="I1047" s="311"/>
      <c r="J1047" s="311"/>
      <c r="K1047" s="312"/>
      <c r="L1047" s="188">
        <f>+IFERROR(L1045/L1046,0)</f>
        <v>0</v>
      </c>
    </row>
    <row r="1049" spans="6:12" ht="16.5" thickBot="1"/>
    <row r="1050" spans="6:12" ht="16.5" thickBot="1">
      <c r="F1050" s="140" t="s">
        <v>126</v>
      </c>
      <c r="G1050" s="313"/>
      <c r="H1050" s="314"/>
      <c r="I1050" s="314"/>
      <c r="J1050" s="314"/>
      <c r="K1050" s="314"/>
      <c r="L1050" s="315"/>
    </row>
    <row r="1051" spans="6:12">
      <c r="F1051" s="141" t="s">
        <v>60</v>
      </c>
      <c r="G1051" s="142" t="s">
        <v>61</v>
      </c>
      <c r="H1051" s="142" t="s">
        <v>62</v>
      </c>
      <c r="I1051" s="143" t="s">
        <v>63</v>
      </c>
      <c r="J1051" s="142" t="s">
        <v>64</v>
      </c>
      <c r="K1051" s="143" t="s">
        <v>65</v>
      </c>
      <c r="L1051" s="144" t="s">
        <v>66</v>
      </c>
    </row>
    <row r="1052" spans="6:12">
      <c r="F1052" s="33"/>
      <c r="G1052" s="7"/>
      <c r="H1052" s="7"/>
      <c r="I1052" s="9"/>
      <c r="J1052" s="80">
        <f>+H1052*I1052</f>
        <v>0</v>
      </c>
      <c r="K1052" s="10"/>
      <c r="L1052" s="145">
        <f>K1052*H1052</f>
        <v>0</v>
      </c>
    </row>
    <row r="1053" spans="6:12">
      <c r="F1053" s="33"/>
      <c r="G1053" s="7"/>
      <c r="H1053" s="7"/>
      <c r="I1053" s="9"/>
      <c r="J1053" s="80">
        <f>+H1053*I1053</f>
        <v>0</v>
      </c>
      <c r="K1053" s="10"/>
      <c r="L1053" s="145">
        <f t="shared" ref="L1053" si="214">K1053*H1053</f>
        <v>0</v>
      </c>
    </row>
    <row r="1054" spans="6:12">
      <c r="F1054" s="33"/>
      <c r="G1054" s="7"/>
      <c r="H1054" s="7"/>
      <c r="I1054" s="9"/>
      <c r="J1054" s="80">
        <f t="shared" ref="J1054:J1055" si="215">+H1054*I1054</f>
        <v>0</v>
      </c>
      <c r="K1054" s="10"/>
      <c r="L1054" s="145">
        <f>K1054*H1054</f>
        <v>0</v>
      </c>
    </row>
    <row r="1055" spans="6:12">
      <c r="F1055" s="33"/>
      <c r="G1055" s="7"/>
      <c r="H1055" s="7"/>
      <c r="I1055" s="9"/>
      <c r="J1055" s="80">
        <f t="shared" si="215"/>
        <v>0</v>
      </c>
      <c r="K1055" s="10"/>
      <c r="L1055" s="145">
        <f t="shared" ref="L1055:L1062" si="216">K1055*H1055</f>
        <v>0</v>
      </c>
    </row>
    <row r="1056" spans="6:12">
      <c r="F1056" s="33"/>
      <c r="G1056" s="7"/>
      <c r="H1056" s="7"/>
      <c r="I1056" s="9"/>
      <c r="J1056" s="80">
        <f>+H1056*I1056</f>
        <v>0</v>
      </c>
      <c r="K1056" s="10"/>
      <c r="L1056" s="145">
        <f t="shared" si="216"/>
        <v>0</v>
      </c>
    </row>
    <row r="1057" spans="6:12">
      <c r="F1057" s="33"/>
      <c r="G1057" s="7"/>
      <c r="H1057" s="7"/>
      <c r="I1057" s="9"/>
      <c r="J1057" s="80">
        <f t="shared" ref="J1057:J1066" si="217">+H1057*I1057</f>
        <v>0</v>
      </c>
      <c r="K1057" s="10"/>
      <c r="L1057" s="145">
        <f t="shared" si="216"/>
        <v>0</v>
      </c>
    </row>
    <row r="1058" spans="6:12">
      <c r="F1058" s="33"/>
      <c r="G1058" s="7"/>
      <c r="H1058" s="7"/>
      <c r="I1058" s="9"/>
      <c r="J1058" s="80">
        <f t="shared" si="217"/>
        <v>0</v>
      </c>
      <c r="K1058" s="10"/>
      <c r="L1058" s="145">
        <f t="shared" si="216"/>
        <v>0</v>
      </c>
    </row>
    <row r="1059" spans="6:12">
      <c r="F1059" s="33"/>
      <c r="G1059" s="7"/>
      <c r="H1059" s="7"/>
      <c r="I1059" s="9"/>
      <c r="J1059" s="80">
        <f t="shared" si="217"/>
        <v>0</v>
      </c>
      <c r="K1059" s="10"/>
      <c r="L1059" s="145">
        <f t="shared" si="216"/>
        <v>0</v>
      </c>
    </row>
    <row r="1060" spans="6:12">
      <c r="F1060" s="33"/>
      <c r="G1060" s="7"/>
      <c r="H1060" s="7"/>
      <c r="I1060" s="9"/>
      <c r="J1060" s="80">
        <f t="shared" si="217"/>
        <v>0</v>
      </c>
      <c r="K1060" s="10"/>
      <c r="L1060" s="145">
        <f t="shared" si="216"/>
        <v>0</v>
      </c>
    </row>
    <row r="1061" spans="6:12">
      <c r="F1061" s="33"/>
      <c r="G1061" s="7"/>
      <c r="H1061" s="7"/>
      <c r="I1061" s="9"/>
      <c r="J1061" s="80">
        <f t="shared" si="217"/>
        <v>0</v>
      </c>
      <c r="K1061" s="10"/>
      <c r="L1061" s="145">
        <f t="shared" si="216"/>
        <v>0</v>
      </c>
    </row>
    <row r="1062" spans="6:12">
      <c r="F1062" s="33"/>
      <c r="G1062" s="7"/>
      <c r="H1062" s="7"/>
      <c r="I1062" s="9"/>
      <c r="J1062" s="80">
        <f t="shared" si="217"/>
        <v>0</v>
      </c>
      <c r="K1062" s="10"/>
      <c r="L1062" s="145">
        <f t="shared" si="216"/>
        <v>0</v>
      </c>
    </row>
    <row r="1063" spans="6:12">
      <c r="F1063" s="33"/>
      <c r="G1063" s="7"/>
      <c r="H1063" s="7"/>
      <c r="I1063" s="9"/>
      <c r="J1063" s="80">
        <f t="shared" si="217"/>
        <v>0</v>
      </c>
      <c r="K1063" s="10"/>
      <c r="L1063" s="145">
        <f>K1063*H1063</f>
        <v>0</v>
      </c>
    </row>
    <row r="1064" spans="6:12">
      <c r="F1064" s="33"/>
      <c r="G1064" s="7"/>
      <c r="H1064" s="7"/>
      <c r="I1064" s="9"/>
      <c r="J1064" s="80">
        <f t="shared" si="217"/>
        <v>0</v>
      </c>
      <c r="K1064" s="10"/>
      <c r="L1064" s="145">
        <f t="shared" ref="L1064:L1066" si="218">K1064*H1064</f>
        <v>0</v>
      </c>
    </row>
    <row r="1065" spans="6:12">
      <c r="F1065" s="33"/>
      <c r="G1065" s="7"/>
      <c r="H1065" s="7"/>
      <c r="I1065" s="9"/>
      <c r="J1065" s="80">
        <f t="shared" si="217"/>
        <v>0</v>
      </c>
      <c r="K1065" s="10"/>
      <c r="L1065" s="145">
        <f t="shared" si="218"/>
        <v>0</v>
      </c>
    </row>
    <row r="1066" spans="6:12" ht="16.5" thickBot="1">
      <c r="F1066" s="82"/>
      <c r="G1066" s="83"/>
      <c r="H1066" s="83"/>
      <c r="I1066" s="84"/>
      <c r="J1066" s="146">
        <f t="shared" si="217"/>
        <v>0</v>
      </c>
      <c r="K1066" s="85"/>
      <c r="L1066" s="145">
        <f t="shared" si="218"/>
        <v>0</v>
      </c>
    </row>
    <row r="1067" spans="6:12">
      <c r="F1067" s="304" t="s">
        <v>66</v>
      </c>
      <c r="G1067" s="305"/>
      <c r="H1067" s="305"/>
      <c r="I1067" s="305"/>
      <c r="J1067" s="305"/>
      <c r="K1067" s="306"/>
      <c r="L1067" s="148">
        <f>+SUM(L1052:L1066)</f>
        <v>0</v>
      </c>
    </row>
    <row r="1068" spans="6:12">
      <c r="F1068" s="307" t="s">
        <v>212</v>
      </c>
      <c r="G1068" s="308"/>
      <c r="H1068" s="308"/>
      <c r="I1068" s="308"/>
      <c r="J1068" s="308"/>
      <c r="K1068" s="309"/>
      <c r="L1068" s="145">
        <f>+L1067*0.05</f>
        <v>0</v>
      </c>
    </row>
    <row r="1069" spans="6:12">
      <c r="F1069" s="307" t="s">
        <v>80</v>
      </c>
      <c r="G1069" s="308"/>
      <c r="H1069" s="308"/>
      <c r="I1069" s="308"/>
      <c r="J1069" s="308"/>
      <c r="K1069" s="309"/>
      <c r="L1069" s="188">
        <f>+L1067+L1068</f>
        <v>0</v>
      </c>
    </row>
    <row r="1070" spans="6:12">
      <c r="F1070" s="307" t="s">
        <v>81</v>
      </c>
      <c r="G1070" s="308"/>
      <c r="H1070" s="308"/>
      <c r="I1070" s="308"/>
      <c r="J1070" s="308"/>
      <c r="K1070" s="309"/>
      <c r="L1070" s="34"/>
    </row>
    <row r="1071" spans="6:12" ht="16.5" thickBot="1">
      <c r="F1071" s="310" t="s">
        <v>82</v>
      </c>
      <c r="G1071" s="311"/>
      <c r="H1071" s="311"/>
      <c r="I1071" s="311"/>
      <c r="J1071" s="311"/>
      <c r="K1071" s="312"/>
      <c r="L1071" s="188">
        <f>+IFERROR(L1069/L1070,0)</f>
        <v>0</v>
      </c>
    </row>
    <row r="1073" spans="6:12" ht="16.5" thickBot="1"/>
    <row r="1074" spans="6:12" ht="16.5" thickBot="1">
      <c r="F1074" s="140" t="s">
        <v>127</v>
      </c>
      <c r="G1074" s="313"/>
      <c r="H1074" s="314"/>
      <c r="I1074" s="314"/>
      <c r="J1074" s="314"/>
      <c r="K1074" s="314"/>
      <c r="L1074" s="315"/>
    </row>
    <row r="1075" spans="6:12">
      <c r="F1075" s="141" t="s">
        <v>60</v>
      </c>
      <c r="G1075" s="142" t="s">
        <v>61</v>
      </c>
      <c r="H1075" s="142" t="s">
        <v>62</v>
      </c>
      <c r="I1075" s="143" t="s">
        <v>63</v>
      </c>
      <c r="J1075" s="142" t="s">
        <v>64</v>
      </c>
      <c r="K1075" s="143" t="s">
        <v>65</v>
      </c>
      <c r="L1075" s="144" t="s">
        <v>66</v>
      </c>
    </row>
    <row r="1076" spans="6:12">
      <c r="F1076" s="33"/>
      <c r="G1076" s="7"/>
      <c r="H1076" s="7"/>
      <c r="I1076" s="9"/>
      <c r="J1076" s="80">
        <f>+H1076*I1076</f>
        <v>0</v>
      </c>
      <c r="K1076" s="10"/>
      <c r="L1076" s="145">
        <f>K1076*H1076</f>
        <v>0</v>
      </c>
    </row>
    <row r="1077" spans="6:12">
      <c r="F1077" s="33"/>
      <c r="G1077" s="7"/>
      <c r="H1077" s="7"/>
      <c r="I1077" s="9"/>
      <c r="J1077" s="80">
        <f>+H1077*I1077</f>
        <v>0</v>
      </c>
      <c r="K1077" s="10"/>
      <c r="L1077" s="145">
        <f t="shared" ref="L1077" si="219">K1077*H1077</f>
        <v>0</v>
      </c>
    </row>
    <row r="1078" spans="6:12">
      <c r="F1078" s="33"/>
      <c r="G1078" s="7"/>
      <c r="H1078" s="7"/>
      <c r="I1078" s="9"/>
      <c r="J1078" s="80">
        <f t="shared" ref="J1078:J1079" si="220">+H1078*I1078</f>
        <v>0</v>
      </c>
      <c r="K1078" s="10"/>
      <c r="L1078" s="145">
        <f>K1078*H1078</f>
        <v>0</v>
      </c>
    </row>
    <row r="1079" spans="6:12">
      <c r="F1079" s="33"/>
      <c r="G1079" s="7"/>
      <c r="H1079" s="7"/>
      <c r="I1079" s="9"/>
      <c r="J1079" s="80">
        <f t="shared" si="220"/>
        <v>0</v>
      </c>
      <c r="K1079" s="10"/>
      <c r="L1079" s="145">
        <f t="shared" ref="L1079:L1086" si="221">K1079*H1079</f>
        <v>0</v>
      </c>
    </row>
    <row r="1080" spans="6:12">
      <c r="F1080" s="33"/>
      <c r="G1080" s="7"/>
      <c r="H1080" s="7"/>
      <c r="I1080" s="9"/>
      <c r="J1080" s="80">
        <f>+H1080*I1080</f>
        <v>0</v>
      </c>
      <c r="K1080" s="10"/>
      <c r="L1080" s="145">
        <f t="shared" si="221"/>
        <v>0</v>
      </c>
    </row>
    <row r="1081" spans="6:12">
      <c r="F1081" s="33"/>
      <c r="G1081" s="7"/>
      <c r="H1081" s="7"/>
      <c r="I1081" s="9"/>
      <c r="J1081" s="80">
        <f t="shared" ref="J1081:J1090" si="222">+H1081*I1081</f>
        <v>0</v>
      </c>
      <c r="K1081" s="10"/>
      <c r="L1081" s="145">
        <f t="shared" si="221"/>
        <v>0</v>
      </c>
    </row>
    <row r="1082" spans="6:12">
      <c r="F1082" s="33"/>
      <c r="G1082" s="7"/>
      <c r="H1082" s="7"/>
      <c r="I1082" s="9"/>
      <c r="J1082" s="80">
        <f t="shared" si="222"/>
        <v>0</v>
      </c>
      <c r="K1082" s="10"/>
      <c r="L1082" s="145">
        <f t="shared" si="221"/>
        <v>0</v>
      </c>
    </row>
    <row r="1083" spans="6:12">
      <c r="F1083" s="33"/>
      <c r="G1083" s="7"/>
      <c r="H1083" s="7"/>
      <c r="I1083" s="9"/>
      <c r="J1083" s="80">
        <f t="shared" si="222"/>
        <v>0</v>
      </c>
      <c r="K1083" s="10"/>
      <c r="L1083" s="145">
        <f t="shared" si="221"/>
        <v>0</v>
      </c>
    </row>
    <row r="1084" spans="6:12">
      <c r="F1084" s="33"/>
      <c r="G1084" s="7"/>
      <c r="H1084" s="7"/>
      <c r="I1084" s="9"/>
      <c r="J1084" s="80">
        <f t="shared" si="222"/>
        <v>0</v>
      </c>
      <c r="K1084" s="10"/>
      <c r="L1084" s="145">
        <f t="shared" si="221"/>
        <v>0</v>
      </c>
    </row>
    <row r="1085" spans="6:12">
      <c r="F1085" s="33"/>
      <c r="G1085" s="7"/>
      <c r="H1085" s="7"/>
      <c r="I1085" s="9"/>
      <c r="J1085" s="80">
        <f t="shared" si="222"/>
        <v>0</v>
      </c>
      <c r="K1085" s="10"/>
      <c r="L1085" s="145">
        <f t="shared" si="221"/>
        <v>0</v>
      </c>
    </row>
    <row r="1086" spans="6:12">
      <c r="F1086" s="33"/>
      <c r="G1086" s="7"/>
      <c r="H1086" s="7"/>
      <c r="I1086" s="9"/>
      <c r="J1086" s="80">
        <f t="shared" si="222"/>
        <v>0</v>
      </c>
      <c r="K1086" s="10"/>
      <c r="L1086" s="145">
        <f t="shared" si="221"/>
        <v>0</v>
      </c>
    </row>
    <row r="1087" spans="6:12">
      <c r="F1087" s="33"/>
      <c r="G1087" s="7"/>
      <c r="H1087" s="7"/>
      <c r="I1087" s="9"/>
      <c r="J1087" s="80">
        <f t="shared" si="222"/>
        <v>0</v>
      </c>
      <c r="K1087" s="10"/>
      <c r="L1087" s="145">
        <f>K1087*H1087</f>
        <v>0</v>
      </c>
    </row>
    <row r="1088" spans="6:12">
      <c r="F1088" s="33"/>
      <c r="G1088" s="7"/>
      <c r="H1088" s="7"/>
      <c r="I1088" s="9"/>
      <c r="J1088" s="80">
        <f t="shared" si="222"/>
        <v>0</v>
      </c>
      <c r="K1088" s="10"/>
      <c r="L1088" s="145">
        <f t="shared" ref="L1088:L1090" si="223">K1088*H1088</f>
        <v>0</v>
      </c>
    </row>
    <row r="1089" spans="6:12">
      <c r="F1089" s="33"/>
      <c r="G1089" s="7"/>
      <c r="H1089" s="7"/>
      <c r="I1089" s="9"/>
      <c r="J1089" s="80">
        <f t="shared" si="222"/>
        <v>0</v>
      </c>
      <c r="K1089" s="10"/>
      <c r="L1089" s="145">
        <f t="shared" si="223"/>
        <v>0</v>
      </c>
    </row>
    <row r="1090" spans="6:12" ht="16.5" thickBot="1">
      <c r="F1090" s="82"/>
      <c r="G1090" s="83"/>
      <c r="H1090" s="83"/>
      <c r="I1090" s="84"/>
      <c r="J1090" s="146">
        <f t="shared" si="222"/>
        <v>0</v>
      </c>
      <c r="K1090" s="85"/>
      <c r="L1090" s="145">
        <f t="shared" si="223"/>
        <v>0</v>
      </c>
    </row>
    <row r="1091" spans="6:12">
      <c r="F1091" s="304" t="s">
        <v>66</v>
      </c>
      <c r="G1091" s="305"/>
      <c r="H1091" s="305"/>
      <c r="I1091" s="305"/>
      <c r="J1091" s="305"/>
      <c r="K1091" s="306"/>
      <c r="L1091" s="148">
        <f>+SUM(L1076:L1090)</f>
        <v>0</v>
      </c>
    </row>
    <row r="1092" spans="6:12">
      <c r="F1092" s="307" t="s">
        <v>212</v>
      </c>
      <c r="G1092" s="308"/>
      <c r="H1092" s="308"/>
      <c r="I1092" s="308"/>
      <c r="J1092" s="308"/>
      <c r="K1092" s="309"/>
      <c r="L1092" s="145">
        <f>+L1091*0.05</f>
        <v>0</v>
      </c>
    </row>
    <row r="1093" spans="6:12">
      <c r="F1093" s="307" t="s">
        <v>80</v>
      </c>
      <c r="G1093" s="308"/>
      <c r="H1093" s="308"/>
      <c r="I1093" s="308"/>
      <c r="J1093" s="308"/>
      <c r="K1093" s="309"/>
      <c r="L1093" s="188">
        <f>+L1091+L1092</f>
        <v>0</v>
      </c>
    </row>
    <row r="1094" spans="6:12">
      <c r="F1094" s="307" t="s">
        <v>81</v>
      </c>
      <c r="G1094" s="308"/>
      <c r="H1094" s="308"/>
      <c r="I1094" s="308"/>
      <c r="J1094" s="308"/>
      <c r="K1094" s="309"/>
      <c r="L1094" s="34"/>
    </row>
    <row r="1095" spans="6:12" ht="16.5" thickBot="1">
      <c r="F1095" s="310" t="s">
        <v>82</v>
      </c>
      <c r="G1095" s="311"/>
      <c r="H1095" s="311"/>
      <c r="I1095" s="311"/>
      <c r="J1095" s="311"/>
      <c r="K1095" s="312"/>
      <c r="L1095" s="188">
        <f>+IFERROR(L1093/L1094,0)</f>
        <v>0</v>
      </c>
    </row>
    <row r="1097" spans="6:12" ht="16.5" thickBot="1"/>
    <row r="1098" spans="6:12" ht="16.5" thickBot="1">
      <c r="F1098" s="140" t="s">
        <v>128</v>
      </c>
      <c r="G1098" s="313"/>
      <c r="H1098" s="314"/>
      <c r="I1098" s="314"/>
      <c r="J1098" s="314"/>
      <c r="K1098" s="314"/>
      <c r="L1098" s="315"/>
    </row>
    <row r="1099" spans="6:12">
      <c r="F1099" s="141" t="s">
        <v>60</v>
      </c>
      <c r="G1099" s="142" t="s">
        <v>61</v>
      </c>
      <c r="H1099" s="142" t="s">
        <v>62</v>
      </c>
      <c r="I1099" s="143" t="s">
        <v>63</v>
      </c>
      <c r="J1099" s="142" t="s">
        <v>64</v>
      </c>
      <c r="K1099" s="143" t="s">
        <v>65</v>
      </c>
      <c r="L1099" s="144" t="s">
        <v>66</v>
      </c>
    </row>
    <row r="1100" spans="6:12">
      <c r="F1100" s="33"/>
      <c r="G1100" s="7"/>
      <c r="H1100" s="7"/>
      <c r="I1100" s="9"/>
      <c r="J1100" s="80">
        <f>+H1100*I1100</f>
        <v>0</v>
      </c>
      <c r="K1100" s="10"/>
      <c r="L1100" s="145">
        <f>K1100*H1100</f>
        <v>0</v>
      </c>
    </row>
    <row r="1101" spans="6:12">
      <c r="F1101" s="33"/>
      <c r="G1101" s="7"/>
      <c r="H1101" s="7"/>
      <c r="I1101" s="9"/>
      <c r="J1101" s="80">
        <f>+H1101*I1101</f>
        <v>0</v>
      </c>
      <c r="K1101" s="10"/>
      <c r="L1101" s="145">
        <f t="shared" ref="L1101" si="224">K1101*H1101</f>
        <v>0</v>
      </c>
    </row>
    <row r="1102" spans="6:12">
      <c r="F1102" s="33"/>
      <c r="G1102" s="7"/>
      <c r="H1102" s="7"/>
      <c r="I1102" s="9"/>
      <c r="J1102" s="80">
        <f t="shared" ref="J1102:J1103" si="225">+H1102*I1102</f>
        <v>0</v>
      </c>
      <c r="K1102" s="10"/>
      <c r="L1102" s="145">
        <f>K1102*H1102</f>
        <v>0</v>
      </c>
    </row>
    <row r="1103" spans="6:12">
      <c r="F1103" s="33"/>
      <c r="G1103" s="7"/>
      <c r="H1103" s="7"/>
      <c r="I1103" s="9"/>
      <c r="J1103" s="80">
        <f t="shared" si="225"/>
        <v>0</v>
      </c>
      <c r="K1103" s="10"/>
      <c r="L1103" s="145">
        <f t="shared" ref="L1103:L1110" si="226">K1103*H1103</f>
        <v>0</v>
      </c>
    </row>
    <row r="1104" spans="6:12">
      <c r="F1104" s="33"/>
      <c r="G1104" s="7"/>
      <c r="H1104" s="7"/>
      <c r="I1104" s="9"/>
      <c r="J1104" s="80">
        <f>+H1104*I1104</f>
        <v>0</v>
      </c>
      <c r="K1104" s="10"/>
      <c r="L1104" s="145">
        <f t="shared" si="226"/>
        <v>0</v>
      </c>
    </row>
    <row r="1105" spans="6:12">
      <c r="F1105" s="33"/>
      <c r="G1105" s="7"/>
      <c r="H1105" s="7"/>
      <c r="I1105" s="9"/>
      <c r="J1105" s="80">
        <f t="shared" ref="J1105:J1114" si="227">+H1105*I1105</f>
        <v>0</v>
      </c>
      <c r="K1105" s="10"/>
      <c r="L1105" s="145">
        <f t="shared" si="226"/>
        <v>0</v>
      </c>
    </row>
    <row r="1106" spans="6:12">
      <c r="F1106" s="33"/>
      <c r="G1106" s="7"/>
      <c r="H1106" s="7"/>
      <c r="I1106" s="9"/>
      <c r="J1106" s="80">
        <f t="shared" si="227"/>
        <v>0</v>
      </c>
      <c r="K1106" s="10"/>
      <c r="L1106" s="145">
        <f t="shared" si="226"/>
        <v>0</v>
      </c>
    </row>
    <row r="1107" spans="6:12">
      <c r="F1107" s="33"/>
      <c r="G1107" s="7"/>
      <c r="H1107" s="7"/>
      <c r="I1107" s="9"/>
      <c r="J1107" s="80">
        <f t="shared" si="227"/>
        <v>0</v>
      </c>
      <c r="K1107" s="10"/>
      <c r="L1107" s="145">
        <f t="shared" si="226"/>
        <v>0</v>
      </c>
    </row>
    <row r="1108" spans="6:12">
      <c r="F1108" s="33"/>
      <c r="G1108" s="7"/>
      <c r="H1108" s="7"/>
      <c r="I1108" s="9"/>
      <c r="J1108" s="80">
        <f t="shared" si="227"/>
        <v>0</v>
      </c>
      <c r="K1108" s="10"/>
      <c r="L1108" s="145">
        <f t="shared" si="226"/>
        <v>0</v>
      </c>
    </row>
    <row r="1109" spans="6:12">
      <c r="F1109" s="33"/>
      <c r="G1109" s="7"/>
      <c r="H1109" s="7"/>
      <c r="I1109" s="9"/>
      <c r="J1109" s="80">
        <f t="shared" si="227"/>
        <v>0</v>
      </c>
      <c r="K1109" s="10"/>
      <c r="L1109" s="145">
        <f t="shared" si="226"/>
        <v>0</v>
      </c>
    </row>
    <row r="1110" spans="6:12">
      <c r="F1110" s="33"/>
      <c r="G1110" s="7"/>
      <c r="H1110" s="7"/>
      <c r="I1110" s="9"/>
      <c r="J1110" s="80">
        <f t="shared" si="227"/>
        <v>0</v>
      </c>
      <c r="K1110" s="10"/>
      <c r="L1110" s="145">
        <f t="shared" si="226"/>
        <v>0</v>
      </c>
    </row>
    <row r="1111" spans="6:12">
      <c r="F1111" s="33"/>
      <c r="G1111" s="7"/>
      <c r="H1111" s="7"/>
      <c r="I1111" s="9"/>
      <c r="J1111" s="80">
        <f t="shared" si="227"/>
        <v>0</v>
      </c>
      <c r="K1111" s="10"/>
      <c r="L1111" s="145">
        <f>K1111*H1111</f>
        <v>0</v>
      </c>
    </row>
    <row r="1112" spans="6:12">
      <c r="F1112" s="33"/>
      <c r="G1112" s="7"/>
      <c r="H1112" s="7"/>
      <c r="I1112" s="9"/>
      <c r="J1112" s="80">
        <f t="shared" si="227"/>
        <v>0</v>
      </c>
      <c r="K1112" s="10"/>
      <c r="L1112" s="145">
        <f t="shared" ref="L1112:L1114" si="228">K1112*H1112</f>
        <v>0</v>
      </c>
    </row>
    <row r="1113" spans="6:12">
      <c r="F1113" s="33"/>
      <c r="G1113" s="7"/>
      <c r="H1113" s="7"/>
      <c r="I1113" s="9"/>
      <c r="J1113" s="80">
        <f t="shared" si="227"/>
        <v>0</v>
      </c>
      <c r="K1113" s="10"/>
      <c r="L1113" s="145">
        <f t="shared" si="228"/>
        <v>0</v>
      </c>
    </row>
    <row r="1114" spans="6:12" ht="16.5" thickBot="1">
      <c r="F1114" s="82"/>
      <c r="G1114" s="83"/>
      <c r="H1114" s="83"/>
      <c r="I1114" s="84"/>
      <c r="J1114" s="146">
        <f t="shared" si="227"/>
        <v>0</v>
      </c>
      <c r="K1114" s="85"/>
      <c r="L1114" s="145">
        <f t="shared" si="228"/>
        <v>0</v>
      </c>
    </row>
    <row r="1115" spans="6:12">
      <c r="F1115" s="304" t="s">
        <v>66</v>
      </c>
      <c r="G1115" s="305"/>
      <c r="H1115" s="305"/>
      <c r="I1115" s="305"/>
      <c r="J1115" s="305"/>
      <c r="K1115" s="306"/>
      <c r="L1115" s="148">
        <f>+SUM(L1100:L1114)</f>
        <v>0</v>
      </c>
    </row>
    <row r="1116" spans="6:12">
      <c r="F1116" s="307" t="s">
        <v>212</v>
      </c>
      <c r="G1116" s="308"/>
      <c r="H1116" s="308"/>
      <c r="I1116" s="308"/>
      <c r="J1116" s="308"/>
      <c r="K1116" s="309"/>
      <c r="L1116" s="145">
        <f>+L1115*0.05</f>
        <v>0</v>
      </c>
    </row>
    <row r="1117" spans="6:12">
      <c r="F1117" s="307" t="s">
        <v>80</v>
      </c>
      <c r="G1117" s="308"/>
      <c r="H1117" s="308"/>
      <c r="I1117" s="308"/>
      <c r="J1117" s="308"/>
      <c r="K1117" s="309"/>
      <c r="L1117" s="188">
        <f>+L1115+L1116</f>
        <v>0</v>
      </c>
    </row>
    <row r="1118" spans="6:12">
      <c r="F1118" s="307" t="s">
        <v>81</v>
      </c>
      <c r="G1118" s="308"/>
      <c r="H1118" s="308"/>
      <c r="I1118" s="308"/>
      <c r="J1118" s="308"/>
      <c r="K1118" s="309"/>
      <c r="L1118" s="34"/>
    </row>
    <row r="1119" spans="6:12" ht="16.5" thickBot="1">
      <c r="F1119" s="310" t="s">
        <v>82</v>
      </c>
      <c r="G1119" s="311"/>
      <c r="H1119" s="311"/>
      <c r="I1119" s="311"/>
      <c r="J1119" s="311"/>
      <c r="K1119" s="312"/>
      <c r="L1119" s="188">
        <f>+IFERROR(L1117/L1118,0)</f>
        <v>0</v>
      </c>
    </row>
    <row r="1121" spans="6:12" ht="16.5" thickBot="1"/>
    <row r="1122" spans="6:12" ht="16.5" thickBot="1">
      <c r="F1122" s="140" t="s">
        <v>129</v>
      </c>
      <c r="G1122" s="313"/>
      <c r="H1122" s="314"/>
      <c r="I1122" s="314"/>
      <c r="J1122" s="314"/>
      <c r="K1122" s="314"/>
      <c r="L1122" s="315"/>
    </row>
    <row r="1123" spans="6:12">
      <c r="F1123" s="141" t="s">
        <v>60</v>
      </c>
      <c r="G1123" s="142" t="s">
        <v>61</v>
      </c>
      <c r="H1123" s="142" t="s">
        <v>62</v>
      </c>
      <c r="I1123" s="143" t="s">
        <v>63</v>
      </c>
      <c r="J1123" s="142" t="s">
        <v>64</v>
      </c>
      <c r="K1123" s="143" t="s">
        <v>65</v>
      </c>
      <c r="L1123" s="144" t="s">
        <v>66</v>
      </c>
    </row>
    <row r="1124" spans="6:12">
      <c r="F1124" s="33"/>
      <c r="G1124" s="7"/>
      <c r="H1124" s="7"/>
      <c r="I1124" s="9"/>
      <c r="J1124" s="80">
        <f>+H1124*I1124</f>
        <v>0</v>
      </c>
      <c r="K1124" s="10"/>
      <c r="L1124" s="145">
        <f>K1124*H1124</f>
        <v>0</v>
      </c>
    </row>
    <row r="1125" spans="6:12">
      <c r="F1125" s="33"/>
      <c r="G1125" s="7"/>
      <c r="H1125" s="7"/>
      <c r="I1125" s="9"/>
      <c r="J1125" s="80">
        <f>+H1125*I1125</f>
        <v>0</v>
      </c>
      <c r="K1125" s="10"/>
      <c r="L1125" s="145">
        <f t="shared" ref="L1125" si="229">K1125*H1125</f>
        <v>0</v>
      </c>
    </row>
    <row r="1126" spans="6:12">
      <c r="F1126" s="33"/>
      <c r="G1126" s="7"/>
      <c r="H1126" s="7"/>
      <c r="I1126" s="9"/>
      <c r="J1126" s="80">
        <f t="shared" ref="J1126:J1127" si="230">+H1126*I1126</f>
        <v>0</v>
      </c>
      <c r="K1126" s="10"/>
      <c r="L1126" s="145">
        <f>K1126*H1126</f>
        <v>0</v>
      </c>
    </row>
    <row r="1127" spans="6:12">
      <c r="F1127" s="33"/>
      <c r="G1127" s="7"/>
      <c r="H1127" s="7"/>
      <c r="I1127" s="9"/>
      <c r="J1127" s="80">
        <f t="shared" si="230"/>
        <v>0</v>
      </c>
      <c r="K1127" s="10"/>
      <c r="L1127" s="145">
        <f t="shared" ref="L1127:L1134" si="231">K1127*H1127</f>
        <v>0</v>
      </c>
    </row>
    <row r="1128" spans="6:12">
      <c r="F1128" s="33"/>
      <c r="G1128" s="7"/>
      <c r="H1128" s="7"/>
      <c r="I1128" s="9"/>
      <c r="J1128" s="80">
        <f>+H1128*I1128</f>
        <v>0</v>
      </c>
      <c r="K1128" s="10"/>
      <c r="L1128" s="145">
        <f t="shared" si="231"/>
        <v>0</v>
      </c>
    </row>
    <row r="1129" spans="6:12">
      <c r="F1129" s="33"/>
      <c r="G1129" s="7"/>
      <c r="H1129" s="7"/>
      <c r="I1129" s="9"/>
      <c r="J1129" s="80">
        <f t="shared" ref="J1129:J1138" si="232">+H1129*I1129</f>
        <v>0</v>
      </c>
      <c r="K1129" s="10"/>
      <c r="L1129" s="145">
        <f t="shared" si="231"/>
        <v>0</v>
      </c>
    </row>
    <row r="1130" spans="6:12">
      <c r="F1130" s="33"/>
      <c r="G1130" s="7"/>
      <c r="H1130" s="7"/>
      <c r="I1130" s="9"/>
      <c r="J1130" s="80">
        <f t="shared" si="232"/>
        <v>0</v>
      </c>
      <c r="K1130" s="10"/>
      <c r="L1130" s="145">
        <f t="shared" si="231"/>
        <v>0</v>
      </c>
    </row>
    <row r="1131" spans="6:12">
      <c r="F1131" s="33"/>
      <c r="G1131" s="7"/>
      <c r="H1131" s="7"/>
      <c r="I1131" s="9"/>
      <c r="J1131" s="80">
        <f t="shared" si="232"/>
        <v>0</v>
      </c>
      <c r="K1131" s="10"/>
      <c r="L1131" s="145">
        <f t="shared" si="231"/>
        <v>0</v>
      </c>
    </row>
    <row r="1132" spans="6:12">
      <c r="F1132" s="33"/>
      <c r="G1132" s="7"/>
      <c r="H1132" s="7"/>
      <c r="I1132" s="9"/>
      <c r="J1132" s="80">
        <f t="shared" si="232"/>
        <v>0</v>
      </c>
      <c r="K1132" s="10"/>
      <c r="L1132" s="145">
        <f t="shared" si="231"/>
        <v>0</v>
      </c>
    </row>
    <row r="1133" spans="6:12">
      <c r="F1133" s="33"/>
      <c r="G1133" s="7"/>
      <c r="H1133" s="7"/>
      <c r="I1133" s="9"/>
      <c r="J1133" s="80">
        <f t="shared" si="232"/>
        <v>0</v>
      </c>
      <c r="K1133" s="10"/>
      <c r="L1133" s="145">
        <f t="shared" si="231"/>
        <v>0</v>
      </c>
    </row>
    <row r="1134" spans="6:12">
      <c r="F1134" s="33"/>
      <c r="G1134" s="7"/>
      <c r="H1134" s="7"/>
      <c r="I1134" s="9"/>
      <c r="J1134" s="80">
        <f t="shared" si="232"/>
        <v>0</v>
      </c>
      <c r="K1134" s="10"/>
      <c r="L1134" s="145">
        <f t="shared" si="231"/>
        <v>0</v>
      </c>
    </row>
    <row r="1135" spans="6:12">
      <c r="F1135" s="33"/>
      <c r="G1135" s="7"/>
      <c r="H1135" s="7"/>
      <c r="I1135" s="9"/>
      <c r="J1135" s="80">
        <f t="shared" si="232"/>
        <v>0</v>
      </c>
      <c r="K1135" s="10"/>
      <c r="L1135" s="145">
        <f>K1135*H1135</f>
        <v>0</v>
      </c>
    </row>
    <row r="1136" spans="6:12">
      <c r="F1136" s="33"/>
      <c r="G1136" s="7"/>
      <c r="H1136" s="7"/>
      <c r="I1136" s="9"/>
      <c r="J1136" s="80">
        <f t="shared" si="232"/>
        <v>0</v>
      </c>
      <c r="K1136" s="10"/>
      <c r="L1136" s="145">
        <f t="shared" ref="L1136:L1138" si="233">K1136*H1136</f>
        <v>0</v>
      </c>
    </row>
    <row r="1137" spans="6:12">
      <c r="F1137" s="33"/>
      <c r="G1137" s="7"/>
      <c r="H1137" s="7"/>
      <c r="I1137" s="9"/>
      <c r="J1137" s="80">
        <f t="shared" si="232"/>
        <v>0</v>
      </c>
      <c r="K1137" s="10"/>
      <c r="L1137" s="145">
        <f t="shared" si="233"/>
        <v>0</v>
      </c>
    </row>
    <row r="1138" spans="6:12" ht="16.5" thickBot="1">
      <c r="F1138" s="82"/>
      <c r="G1138" s="83"/>
      <c r="H1138" s="83"/>
      <c r="I1138" s="84"/>
      <c r="J1138" s="146">
        <f t="shared" si="232"/>
        <v>0</v>
      </c>
      <c r="K1138" s="85"/>
      <c r="L1138" s="145">
        <f t="shared" si="233"/>
        <v>0</v>
      </c>
    </row>
    <row r="1139" spans="6:12">
      <c r="F1139" s="304" t="s">
        <v>66</v>
      </c>
      <c r="G1139" s="305"/>
      <c r="H1139" s="305"/>
      <c r="I1139" s="305"/>
      <c r="J1139" s="305"/>
      <c r="K1139" s="306"/>
      <c r="L1139" s="148">
        <f>+SUM(L1124:L1138)</f>
        <v>0</v>
      </c>
    </row>
    <row r="1140" spans="6:12">
      <c r="F1140" s="307" t="s">
        <v>212</v>
      </c>
      <c r="G1140" s="308"/>
      <c r="H1140" s="308"/>
      <c r="I1140" s="308"/>
      <c r="J1140" s="308"/>
      <c r="K1140" s="309"/>
      <c r="L1140" s="145">
        <f>+L1139*0.05</f>
        <v>0</v>
      </c>
    </row>
    <row r="1141" spans="6:12">
      <c r="F1141" s="307" t="s">
        <v>80</v>
      </c>
      <c r="G1141" s="308"/>
      <c r="H1141" s="308"/>
      <c r="I1141" s="308"/>
      <c r="J1141" s="308"/>
      <c r="K1141" s="309"/>
      <c r="L1141" s="188">
        <f>+L1139+L1140</f>
        <v>0</v>
      </c>
    </row>
    <row r="1142" spans="6:12">
      <c r="F1142" s="307" t="s">
        <v>81</v>
      </c>
      <c r="G1142" s="308"/>
      <c r="H1142" s="308"/>
      <c r="I1142" s="308"/>
      <c r="J1142" s="308"/>
      <c r="K1142" s="309"/>
      <c r="L1142" s="34"/>
    </row>
    <row r="1143" spans="6:12" ht="16.5" thickBot="1">
      <c r="F1143" s="310" t="s">
        <v>82</v>
      </c>
      <c r="G1143" s="311"/>
      <c r="H1143" s="311"/>
      <c r="I1143" s="311"/>
      <c r="J1143" s="311"/>
      <c r="K1143" s="312"/>
      <c r="L1143" s="188">
        <f>+IFERROR(L1141/L1142,0)</f>
        <v>0</v>
      </c>
    </row>
    <row r="1145" spans="6:12" ht="16.5" thickBot="1"/>
    <row r="1146" spans="6:12" ht="16.5" thickBot="1">
      <c r="F1146" s="140" t="s">
        <v>130</v>
      </c>
      <c r="G1146" s="313"/>
      <c r="H1146" s="314"/>
      <c r="I1146" s="314"/>
      <c r="J1146" s="314"/>
      <c r="K1146" s="314"/>
      <c r="L1146" s="315"/>
    </row>
    <row r="1147" spans="6:12">
      <c r="F1147" s="141" t="s">
        <v>60</v>
      </c>
      <c r="G1147" s="142" t="s">
        <v>61</v>
      </c>
      <c r="H1147" s="142" t="s">
        <v>62</v>
      </c>
      <c r="I1147" s="143" t="s">
        <v>63</v>
      </c>
      <c r="J1147" s="142" t="s">
        <v>64</v>
      </c>
      <c r="K1147" s="143" t="s">
        <v>65</v>
      </c>
      <c r="L1147" s="144" t="s">
        <v>66</v>
      </c>
    </row>
    <row r="1148" spans="6:12">
      <c r="F1148" s="33"/>
      <c r="G1148" s="7"/>
      <c r="H1148" s="7"/>
      <c r="I1148" s="9"/>
      <c r="J1148" s="80">
        <f>+H1148*I1148</f>
        <v>0</v>
      </c>
      <c r="K1148" s="10"/>
      <c r="L1148" s="145">
        <f>K1148*H1148</f>
        <v>0</v>
      </c>
    </row>
    <row r="1149" spans="6:12">
      <c r="F1149" s="33"/>
      <c r="G1149" s="7"/>
      <c r="H1149" s="7"/>
      <c r="I1149" s="9"/>
      <c r="J1149" s="80">
        <f>+H1149*I1149</f>
        <v>0</v>
      </c>
      <c r="K1149" s="10"/>
      <c r="L1149" s="145">
        <f t="shared" ref="L1149" si="234">K1149*H1149</f>
        <v>0</v>
      </c>
    </row>
    <row r="1150" spans="6:12">
      <c r="F1150" s="33"/>
      <c r="G1150" s="7"/>
      <c r="H1150" s="7"/>
      <c r="I1150" s="9"/>
      <c r="J1150" s="80">
        <f t="shared" ref="J1150:J1151" si="235">+H1150*I1150</f>
        <v>0</v>
      </c>
      <c r="K1150" s="10"/>
      <c r="L1150" s="145">
        <f>K1150*H1150</f>
        <v>0</v>
      </c>
    </row>
    <row r="1151" spans="6:12">
      <c r="F1151" s="33"/>
      <c r="G1151" s="7"/>
      <c r="H1151" s="7"/>
      <c r="I1151" s="9"/>
      <c r="J1151" s="80">
        <f t="shared" si="235"/>
        <v>0</v>
      </c>
      <c r="K1151" s="10"/>
      <c r="L1151" s="145">
        <f t="shared" ref="L1151:L1158" si="236">K1151*H1151</f>
        <v>0</v>
      </c>
    </row>
    <row r="1152" spans="6:12">
      <c r="F1152" s="33"/>
      <c r="G1152" s="7"/>
      <c r="H1152" s="7"/>
      <c r="I1152" s="9"/>
      <c r="J1152" s="80">
        <f>+H1152*I1152</f>
        <v>0</v>
      </c>
      <c r="K1152" s="10"/>
      <c r="L1152" s="145">
        <f t="shared" si="236"/>
        <v>0</v>
      </c>
    </row>
    <row r="1153" spans="6:12">
      <c r="F1153" s="33"/>
      <c r="G1153" s="7"/>
      <c r="H1153" s="7"/>
      <c r="I1153" s="9"/>
      <c r="J1153" s="80">
        <f t="shared" ref="J1153:J1162" si="237">+H1153*I1153</f>
        <v>0</v>
      </c>
      <c r="K1153" s="10"/>
      <c r="L1153" s="145">
        <f t="shared" si="236"/>
        <v>0</v>
      </c>
    </row>
    <row r="1154" spans="6:12">
      <c r="F1154" s="33"/>
      <c r="G1154" s="7"/>
      <c r="H1154" s="7"/>
      <c r="I1154" s="9"/>
      <c r="J1154" s="80">
        <f t="shared" si="237"/>
        <v>0</v>
      </c>
      <c r="K1154" s="10"/>
      <c r="L1154" s="145">
        <f t="shared" si="236"/>
        <v>0</v>
      </c>
    </row>
    <row r="1155" spans="6:12">
      <c r="F1155" s="33"/>
      <c r="G1155" s="7"/>
      <c r="H1155" s="7"/>
      <c r="I1155" s="9"/>
      <c r="J1155" s="80">
        <f t="shared" si="237"/>
        <v>0</v>
      </c>
      <c r="K1155" s="10"/>
      <c r="L1155" s="145">
        <f t="shared" si="236"/>
        <v>0</v>
      </c>
    </row>
    <row r="1156" spans="6:12">
      <c r="F1156" s="33"/>
      <c r="G1156" s="7"/>
      <c r="H1156" s="7"/>
      <c r="I1156" s="9"/>
      <c r="J1156" s="80">
        <f t="shared" si="237"/>
        <v>0</v>
      </c>
      <c r="K1156" s="10"/>
      <c r="L1156" s="145">
        <f t="shared" si="236"/>
        <v>0</v>
      </c>
    </row>
    <row r="1157" spans="6:12">
      <c r="F1157" s="33"/>
      <c r="G1157" s="7"/>
      <c r="H1157" s="7"/>
      <c r="I1157" s="9"/>
      <c r="J1157" s="80">
        <f t="shared" si="237"/>
        <v>0</v>
      </c>
      <c r="K1157" s="10"/>
      <c r="L1157" s="145">
        <f t="shared" si="236"/>
        <v>0</v>
      </c>
    </row>
    <row r="1158" spans="6:12">
      <c r="F1158" s="33"/>
      <c r="G1158" s="7"/>
      <c r="H1158" s="7"/>
      <c r="I1158" s="9"/>
      <c r="J1158" s="80">
        <f t="shared" si="237"/>
        <v>0</v>
      </c>
      <c r="K1158" s="10"/>
      <c r="L1158" s="145">
        <f t="shared" si="236"/>
        <v>0</v>
      </c>
    </row>
    <row r="1159" spans="6:12">
      <c r="F1159" s="33"/>
      <c r="G1159" s="7"/>
      <c r="H1159" s="7"/>
      <c r="I1159" s="9"/>
      <c r="J1159" s="80">
        <f t="shared" si="237"/>
        <v>0</v>
      </c>
      <c r="K1159" s="10"/>
      <c r="L1159" s="145">
        <f>K1159*H1159</f>
        <v>0</v>
      </c>
    </row>
    <row r="1160" spans="6:12">
      <c r="F1160" s="33"/>
      <c r="G1160" s="7"/>
      <c r="H1160" s="7"/>
      <c r="I1160" s="9"/>
      <c r="J1160" s="80">
        <f t="shared" si="237"/>
        <v>0</v>
      </c>
      <c r="K1160" s="10"/>
      <c r="L1160" s="145">
        <f t="shared" ref="L1160:L1162" si="238">K1160*H1160</f>
        <v>0</v>
      </c>
    </row>
    <row r="1161" spans="6:12">
      <c r="F1161" s="33"/>
      <c r="G1161" s="7"/>
      <c r="H1161" s="7"/>
      <c r="I1161" s="9"/>
      <c r="J1161" s="80">
        <f t="shared" si="237"/>
        <v>0</v>
      </c>
      <c r="K1161" s="10"/>
      <c r="L1161" s="145">
        <f t="shared" si="238"/>
        <v>0</v>
      </c>
    </row>
    <row r="1162" spans="6:12" ht="16.5" thickBot="1">
      <c r="F1162" s="82"/>
      <c r="G1162" s="83"/>
      <c r="H1162" s="83"/>
      <c r="I1162" s="84"/>
      <c r="J1162" s="146">
        <f t="shared" si="237"/>
        <v>0</v>
      </c>
      <c r="K1162" s="85"/>
      <c r="L1162" s="145">
        <f t="shared" si="238"/>
        <v>0</v>
      </c>
    </row>
    <row r="1163" spans="6:12">
      <c r="F1163" s="304" t="s">
        <v>66</v>
      </c>
      <c r="G1163" s="305"/>
      <c r="H1163" s="305"/>
      <c r="I1163" s="305"/>
      <c r="J1163" s="305"/>
      <c r="K1163" s="306"/>
      <c r="L1163" s="148">
        <f>+SUM(L1148:L1162)</f>
        <v>0</v>
      </c>
    </row>
    <row r="1164" spans="6:12">
      <c r="F1164" s="307" t="s">
        <v>212</v>
      </c>
      <c r="G1164" s="308"/>
      <c r="H1164" s="308"/>
      <c r="I1164" s="308"/>
      <c r="J1164" s="308"/>
      <c r="K1164" s="309"/>
      <c r="L1164" s="145">
        <f>+L1163*0.05</f>
        <v>0</v>
      </c>
    </row>
    <row r="1165" spans="6:12">
      <c r="F1165" s="307" t="s">
        <v>80</v>
      </c>
      <c r="G1165" s="308"/>
      <c r="H1165" s="308"/>
      <c r="I1165" s="308"/>
      <c r="J1165" s="308"/>
      <c r="K1165" s="309"/>
      <c r="L1165" s="188">
        <f>+L1163+L1164</f>
        <v>0</v>
      </c>
    </row>
    <row r="1166" spans="6:12">
      <c r="F1166" s="307" t="s">
        <v>81</v>
      </c>
      <c r="G1166" s="308"/>
      <c r="H1166" s="308"/>
      <c r="I1166" s="308"/>
      <c r="J1166" s="308"/>
      <c r="K1166" s="309"/>
      <c r="L1166" s="34"/>
    </row>
    <row r="1167" spans="6:12" ht="16.5" thickBot="1">
      <c r="F1167" s="310" t="s">
        <v>82</v>
      </c>
      <c r="G1167" s="311"/>
      <c r="H1167" s="311"/>
      <c r="I1167" s="311"/>
      <c r="J1167" s="311"/>
      <c r="K1167" s="312"/>
      <c r="L1167" s="188">
        <f>+IFERROR(L1165/L1166,0)</f>
        <v>0</v>
      </c>
    </row>
    <row r="1169" spans="6:12" ht="16.5" thickBot="1"/>
    <row r="1170" spans="6:12" ht="16.5" thickBot="1">
      <c r="F1170" s="140" t="s">
        <v>131</v>
      </c>
      <c r="G1170" s="313"/>
      <c r="H1170" s="314"/>
      <c r="I1170" s="314"/>
      <c r="J1170" s="314"/>
      <c r="K1170" s="314"/>
      <c r="L1170" s="315"/>
    </row>
    <row r="1171" spans="6:12">
      <c r="F1171" s="141" t="s">
        <v>60</v>
      </c>
      <c r="G1171" s="142" t="s">
        <v>61</v>
      </c>
      <c r="H1171" s="142" t="s">
        <v>62</v>
      </c>
      <c r="I1171" s="143" t="s">
        <v>63</v>
      </c>
      <c r="J1171" s="142" t="s">
        <v>64</v>
      </c>
      <c r="K1171" s="143" t="s">
        <v>65</v>
      </c>
      <c r="L1171" s="144" t="s">
        <v>66</v>
      </c>
    </row>
    <row r="1172" spans="6:12">
      <c r="F1172" s="33"/>
      <c r="G1172" s="7"/>
      <c r="H1172" s="7"/>
      <c r="I1172" s="9"/>
      <c r="J1172" s="80">
        <f>+H1172*I1172</f>
        <v>0</v>
      </c>
      <c r="K1172" s="10"/>
      <c r="L1172" s="145">
        <f>K1172*H1172</f>
        <v>0</v>
      </c>
    </row>
    <row r="1173" spans="6:12">
      <c r="F1173" s="33"/>
      <c r="G1173" s="7"/>
      <c r="H1173" s="7"/>
      <c r="I1173" s="9"/>
      <c r="J1173" s="80">
        <f>+H1173*I1173</f>
        <v>0</v>
      </c>
      <c r="K1173" s="10"/>
      <c r="L1173" s="145">
        <f t="shared" ref="L1173" si="239">K1173*H1173</f>
        <v>0</v>
      </c>
    </row>
    <row r="1174" spans="6:12">
      <c r="F1174" s="33"/>
      <c r="G1174" s="7"/>
      <c r="H1174" s="7"/>
      <c r="I1174" s="9"/>
      <c r="J1174" s="80">
        <f t="shared" ref="J1174:J1175" si="240">+H1174*I1174</f>
        <v>0</v>
      </c>
      <c r="K1174" s="10"/>
      <c r="L1174" s="145">
        <f>K1174*H1174</f>
        <v>0</v>
      </c>
    </row>
    <row r="1175" spans="6:12">
      <c r="F1175" s="33"/>
      <c r="G1175" s="7"/>
      <c r="H1175" s="7"/>
      <c r="I1175" s="9"/>
      <c r="J1175" s="80">
        <f t="shared" si="240"/>
        <v>0</v>
      </c>
      <c r="K1175" s="10"/>
      <c r="L1175" s="145">
        <f t="shared" ref="L1175:L1182" si="241">K1175*H1175</f>
        <v>0</v>
      </c>
    </row>
    <row r="1176" spans="6:12">
      <c r="F1176" s="33"/>
      <c r="G1176" s="7"/>
      <c r="H1176" s="7"/>
      <c r="I1176" s="9"/>
      <c r="J1176" s="80">
        <f>+H1176*I1176</f>
        <v>0</v>
      </c>
      <c r="K1176" s="10"/>
      <c r="L1176" s="145">
        <f t="shared" si="241"/>
        <v>0</v>
      </c>
    </row>
    <row r="1177" spans="6:12">
      <c r="F1177" s="33"/>
      <c r="G1177" s="7"/>
      <c r="H1177" s="7"/>
      <c r="I1177" s="9"/>
      <c r="J1177" s="80">
        <f t="shared" ref="J1177:J1186" si="242">+H1177*I1177</f>
        <v>0</v>
      </c>
      <c r="K1177" s="10"/>
      <c r="L1177" s="145">
        <f t="shared" si="241"/>
        <v>0</v>
      </c>
    </row>
    <row r="1178" spans="6:12">
      <c r="F1178" s="33"/>
      <c r="G1178" s="7"/>
      <c r="H1178" s="7"/>
      <c r="I1178" s="9"/>
      <c r="J1178" s="80">
        <f t="shared" si="242"/>
        <v>0</v>
      </c>
      <c r="K1178" s="10"/>
      <c r="L1178" s="145">
        <f t="shared" si="241"/>
        <v>0</v>
      </c>
    </row>
    <row r="1179" spans="6:12">
      <c r="F1179" s="33"/>
      <c r="G1179" s="7"/>
      <c r="H1179" s="7"/>
      <c r="I1179" s="9"/>
      <c r="J1179" s="80">
        <f t="shared" si="242"/>
        <v>0</v>
      </c>
      <c r="K1179" s="10"/>
      <c r="L1179" s="145">
        <f t="shared" si="241"/>
        <v>0</v>
      </c>
    </row>
    <row r="1180" spans="6:12">
      <c r="F1180" s="33"/>
      <c r="G1180" s="7"/>
      <c r="H1180" s="7"/>
      <c r="I1180" s="9"/>
      <c r="J1180" s="80">
        <f t="shared" si="242"/>
        <v>0</v>
      </c>
      <c r="K1180" s="10"/>
      <c r="L1180" s="145">
        <f t="shared" si="241"/>
        <v>0</v>
      </c>
    </row>
    <row r="1181" spans="6:12">
      <c r="F1181" s="33"/>
      <c r="G1181" s="7"/>
      <c r="H1181" s="7"/>
      <c r="I1181" s="9"/>
      <c r="J1181" s="80">
        <f t="shared" si="242"/>
        <v>0</v>
      </c>
      <c r="K1181" s="10"/>
      <c r="L1181" s="145">
        <f t="shared" si="241"/>
        <v>0</v>
      </c>
    </row>
    <row r="1182" spans="6:12">
      <c r="F1182" s="33"/>
      <c r="G1182" s="7"/>
      <c r="H1182" s="7"/>
      <c r="I1182" s="9"/>
      <c r="J1182" s="80">
        <f t="shared" si="242"/>
        <v>0</v>
      </c>
      <c r="K1182" s="10"/>
      <c r="L1182" s="145">
        <f t="shared" si="241"/>
        <v>0</v>
      </c>
    </row>
    <row r="1183" spans="6:12">
      <c r="F1183" s="33"/>
      <c r="G1183" s="7"/>
      <c r="H1183" s="7"/>
      <c r="I1183" s="9"/>
      <c r="J1183" s="80">
        <f t="shared" si="242"/>
        <v>0</v>
      </c>
      <c r="K1183" s="10"/>
      <c r="L1183" s="145">
        <f>K1183*H1183</f>
        <v>0</v>
      </c>
    </row>
    <row r="1184" spans="6:12">
      <c r="F1184" s="33"/>
      <c r="G1184" s="7"/>
      <c r="H1184" s="7"/>
      <c r="I1184" s="9"/>
      <c r="J1184" s="80">
        <f t="shared" si="242"/>
        <v>0</v>
      </c>
      <c r="K1184" s="10"/>
      <c r="L1184" s="145">
        <f t="shared" ref="L1184:L1186" si="243">K1184*H1184</f>
        <v>0</v>
      </c>
    </row>
    <row r="1185" spans="6:12">
      <c r="F1185" s="33"/>
      <c r="G1185" s="7"/>
      <c r="H1185" s="7"/>
      <c r="I1185" s="9"/>
      <c r="J1185" s="80">
        <f t="shared" si="242"/>
        <v>0</v>
      </c>
      <c r="K1185" s="10"/>
      <c r="L1185" s="145">
        <f t="shared" si="243"/>
        <v>0</v>
      </c>
    </row>
    <row r="1186" spans="6:12" ht="16.5" thickBot="1">
      <c r="F1186" s="82"/>
      <c r="G1186" s="83"/>
      <c r="H1186" s="83"/>
      <c r="I1186" s="84"/>
      <c r="J1186" s="146">
        <f t="shared" si="242"/>
        <v>0</v>
      </c>
      <c r="K1186" s="85"/>
      <c r="L1186" s="145">
        <f t="shared" si="243"/>
        <v>0</v>
      </c>
    </row>
    <row r="1187" spans="6:12">
      <c r="F1187" s="304" t="s">
        <v>66</v>
      </c>
      <c r="G1187" s="305"/>
      <c r="H1187" s="305"/>
      <c r="I1187" s="305"/>
      <c r="J1187" s="305"/>
      <c r="K1187" s="306"/>
      <c r="L1187" s="148">
        <f>+SUM(L1172:L1186)</f>
        <v>0</v>
      </c>
    </row>
    <row r="1188" spans="6:12">
      <c r="F1188" s="307" t="s">
        <v>212</v>
      </c>
      <c r="G1188" s="308"/>
      <c r="H1188" s="308"/>
      <c r="I1188" s="308"/>
      <c r="J1188" s="308"/>
      <c r="K1188" s="309"/>
      <c r="L1188" s="145">
        <f>+L1187*0.05</f>
        <v>0</v>
      </c>
    </row>
    <row r="1189" spans="6:12">
      <c r="F1189" s="307" t="s">
        <v>80</v>
      </c>
      <c r="G1189" s="308"/>
      <c r="H1189" s="308"/>
      <c r="I1189" s="308"/>
      <c r="J1189" s="308"/>
      <c r="K1189" s="309"/>
      <c r="L1189" s="188">
        <f>+L1187+L1188</f>
        <v>0</v>
      </c>
    </row>
    <row r="1190" spans="6:12">
      <c r="F1190" s="307" t="s">
        <v>81</v>
      </c>
      <c r="G1190" s="308"/>
      <c r="H1190" s="308"/>
      <c r="I1190" s="308"/>
      <c r="J1190" s="308"/>
      <c r="K1190" s="309"/>
      <c r="L1190" s="34"/>
    </row>
    <row r="1191" spans="6:12" ht="16.5" thickBot="1">
      <c r="F1191" s="310" t="s">
        <v>82</v>
      </c>
      <c r="G1191" s="311"/>
      <c r="H1191" s="311"/>
      <c r="I1191" s="311"/>
      <c r="J1191" s="311"/>
      <c r="K1191" s="312"/>
      <c r="L1191" s="188">
        <f>+IFERROR(L1189/L1190,0)</f>
        <v>0</v>
      </c>
    </row>
    <row r="1193" spans="6:12" ht="16.5" thickBot="1"/>
    <row r="1194" spans="6:12" ht="16.5" thickBot="1">
      <c r="F1194" s="140" t="s">
        <v>132</v>
      </c>
      <c r="G1194" s="313"/>
      <c r="H1194" s="314"/>
      <c r="I1194" s="314"/>
      <c r="J1194" s="314"/>
      <c r="K1194" s="314"/>
      <c r="L1194" s="315"/>
    </row>
    <row r="1195" spans="6:12">
      <c r="F1195" s="141" t="s">
        <v>60</v>
      </c>
      <c r="G1195" s="142" t="s">
        <v>61</v>
      </c>
      <c r="H1195" s="142" t="s">
        <v>62</v>
      </c>
      <c r="I1195" s="143" t="s">
        <v>63</v>
      </c>
      <c r="J1195" s="142" t="s">
        <v>64</v>
      </c>
      <c r="K1195" s="143" t="s">
        <v>65</v>
      </c>
      <c r="L1195" s="144" t="s">
        <v>66</v>
      </c>
    </row>
    <row r="1196" spans="6:12">
      <c r="F1196" s="33"/>
      <c r="G1196" s="7"/>
      <c r="H1196" s="7"/>
      <c r="I1196" s="9"/>
      <c r="J1196" s="80">
        <f>+H1196*I1196</f>
        <v>0</v>
      </c>
      <c r="K1196" s="10"/>
      <c r="L1196" s="145">
        <f>K1196*H1196</f>
        <v>0</v>
      </c>
    </row>
    <row r="1197" spans="6:12">
      <c r="F1197" s="33"/>
      <c r="G1197" s="7"/>
      <c r="H1197" s="7"/>
      <c r="I1197" s="9"/>
      <c r="J1197" s="80">
        <f>+H1197*I1197</f>
        <v>0</v>
      </c>
      <c r="K1197" s="10"/>
      <c r="L1197" s="145">
        <f t="shared" ref="L1197" si="244">K1197*H1197</f>
        <v>0</v>
      </c>
    </row>
    <row r="1198" spans="6:12">
      <c r="F1198" s="33"/>
      <c r="G1198" s="7"/>
      <c r="H1198" s="7"/>
      <c r="I1198" s="9"/>
      <c r="J1198" s="80">
        <f t="shared" ref="J1198:J1199" si="245">+H1198*I1198</f>
        <v>0</v>
      </c>
      <c r="K1198" s="10"/>
      <c r="L1198" s="145">
        <f>K1198*H1198</f>
        <v>0</v>
      </c>
    </row>
    <row r="1199" spans="6:12">
      <c r="F1199" s="33"/>
      <c r="G1199" s="7"/>
      <c r="H1199" s="7"/>
      <c r="I1199" s="9"/>
      <c r="J1199" s="80">
        <f t="shared" si="245"/>
        <v>0</v>
      </c>
      <c r="K1199" s="10"/>
      <c r="L1199" s="145">
        <f t="shared" ref="L1199:L1206" si="246">K1199*H1199</f>
        <v>0</v>
      </c>
    </row>
    <row r="1200" spans="6:12">
      <c r="F1200" s="33"/>
      <c r="G1200" s="7"/>
      <c r="H1200" s="7"/>
      <c r="I1200" s="9"/>
      <c r="J1200" s="80">
        <f>+H1200*I1200</f>
        <v>0</v>
      </c>
      <c r="K1200" s="10"/>
      <c r="L1200" s="145">
        <f t="shared" si="246"/>
        <v>0</v>
      </c>
    </row>
    <row r="1201" spans="6:12">
      <c r="F1201" s="33"/>
      <c r="G1201" s="7"/>
      <c r="H1201" s="7"/>
      <c r="I1201" s="9"/>
      <c r="J1201" s="80">
        <f t="shared" ref="J1201:J1210" si="247">+H1201*I1201</f>
        <v>0</v>
      </c>
      <c r="K1201" s="10"/>
      <c r="L1201" s="145">
        <f t="shared" si="246"/>
        <v>0</v>
      </c>
    </row>
    <row r="1202" spans="6:12">
      <c r="F1202" s="33"/>
      <c r="G1202" s="7"/>
      <c r="H1202" s="7"/>
      <c r="I1202" s="9"/>
      <c r="J1202" s="80">
        <f t="shared" si="247"/>
        <v>0</v>
      </c>
      <c r="K1202" s="10"/>
      <c r="L1202" s="145">
        <f t="shared" si="246"/>
        <v>0</v>
      </c>
    </row>
    <row r="1203" spans="6:12">
      <c r="F1203" s="33"/>
      <c r="G1203" s="7"/>
      <c r="H1203" s="7"/>
      <c r="I1203" s="9"/>
      <c r="J1203" s="80">
        <f t="shared" si="247"/>
        <v>0</v>
      </c>
      <c r="K1203" s="10"/>
      <c r="L1203" s="145">
        <f t="shared" si="246"/>
        <v>0</v>
      </c>
    </row>
    <row r="1204" spans="6:12">
      <c r="F1204" s="33"/>
      <c r="G1204" s="7"/>
      <c r="H1204" s="7"/>
      <c r="I1204" s="9"/>
      <c r="J1204" s="80">
        <f t="shared" si="247"/>
        <v>0</v>
      </c>
      <c r="K1204" s="10"/>
      <c r="L1204" s="145">
        <f t="shared" si="246"/>
        <v>0</v>
      </c>
    </row>
    <row r="1205" spans="6:12">
      <c r="F1205" s="33"/>
      <c r="G1205" s="7"/>
      <c r="H1205" s="7"/>
      <c r="I1205" s="9"/>
      <c r="J1205" s="80">
        <f t="shared" si="247"/>
        <v>0</v>
      </c>
      <c r="K1205" s="10"/>
      <c r="L1205" s="145">
        <f t="shared" si="246"/>
        <v>0</v>
      </c>
    </row>
    <row r="1206" spans="6:12">
      <c r="F1206" s="33"/>
      <c r="G1206" s="7"/>
      <c r="H1206" s="7"/>
      <c r="I1206" s="9"/>
      <c r="J1206" s="80">
        <f t="shared" si="247"/>
        <v>0</v>
      </c>
      <c r="K1206" s="10"/>
      <c r="L1206" s="145">
        <f t="shared" si="246"/>
        <v>0</v>
      </c>
    </row>
    <row r="1207" spans="6:12">
      <c r="F1207" s="33"/>
      <c r="G1207" s="7"/>
      <c r="H1207" s="7"/>
      <c r="I1207" s="9"/>
      <c r="J1207" s="80">
        <f t="shared" si="247"/>
        <v>0</v>
      </c>
      <c r="K1207" s="10"/>
      <c r="L1207" s="145">
        <f>K1207*H1207</f>
        <v>0</v>
      </c>
    </row>
    <row r="1208" spans="6:12">
      <c r="F1208" s="33"/>
      <c r="G1208" s="7"/>
      <c r="H1208" s="7"/>
      <c r="I1208" s="9"/>
      <c r="J1208" s="80">
        <f t="shared" si="247"/>
        <v>0</v>
      </c>
      <c r="K1208" s="10"/>
      <c r="L1208" s="145">
        <f t="shared" ref="L1208:L1210" si="248">K1208*H1208</f>
        <v>0</v>
      </c>
    </row>
    <row r="1209" spans="6:12">
      <c r="F1209" s="33"/>
      <c r="G1209" s="7"/>
      <c r="H1209" s="7"/>
      <c r="I1209" s="9"/>
      <c r="J1209" s="80">
        <f t="shared" si="247"/>
        <v>0</v>
      </c>
      <c r="K1209" s="10"/>
      <c r="L1209" s="145">
        <f t="shared" si="248"/>
        <v>0</v>
      </c>
    </row>
    <row r="1210" spans="6:12" ht="16.5" thickBot="1">
      <c r="F1210" s="82"/>
      <c r="G1210" s="83"/>
      <c r="H1210" s="83"/>
      <c r="I1210" s="84"/>
      <c r="J1210" s="146">
        <f t="shared" si="247"/>
        <v>0</v>
      </c>
      <c r="K1210" s="85"/>
      <c r="L1210" s="145">
        <f t="shared" si="248"/>
        <v>0</v>
      </c>
    </row>
    <row r="1211" spans="6:12">
      <c r="F1211" s="304" t="s">
        <v>66</v>
      </c>
      <c r="G1211" s="305"/>
      <c r="H1211" s="305"/>
      <c r="I1211" s="305"/>
      <c r="J1211" s="305"/>
      <c r="K1211" s="306"/>
      <c r="L1211" s="148">
        <f>+SUM(L1196:L1210)</f>
        <v>0</v>
      </c>
    </row>
    <row r="1212" spans="6:12">
      <c r="F1212" s="307" t="s">
        <v>212</v>
      </c>
      <c r="G1212" s="308"/>
      <c r="H1212" s="308"/>
      <c r="I1212" s="308"/>
      <c r="J1212" s="308"/>
      <c r="K1212" s="309"/>
      <c r="L1212" s="145">
        <f>+L1211*0.05</f>
        <v>0</v>
      </c>
    </row>
    <row r="1213" spans="6:12">
      <c r="F1213" s="307" t="s">
        <v>80</v>
      </c>
      <c r="G1213" s="308"/>
      <c r="H1213" s="308"/>
      <c r="I1213" s="308"/>
      <c r="J1213" s="308"/>
      <c r="K1213" s="309"/>
      <c r="L1213" s="188">
        <f>+L1211+L1212</f>
        <v>0</v>
      </c>
    </row>
    <row r="1214" spans="6:12">
      <c r="F1214" s="307" t="s">
        <v>81</v>
      </c>
      <c r="G1214" s="308"/>
      <c r="H1214" s="308"/>
      <c r="I1214" s="308"/>
      <c r="J1214" s="308"/>
      <c r="K1214" s="309"/>
      <c r="L1214" s="34"/>
    </row>
    <row r="1215" spans="6:12" ht="16.5" thickBot="1">
      <c r="F1215" s="310" t="s">
        <v>82</v>
      </c>
      <c r="G1215" s="311"/>
      <c r="H1215" s="311"/>
      <c r="I1215" s="311"/>
      <c r="J1215" s="311"/>
      <c r="K1215" s="312"/>
      <c r="L1215" s="188">
        <f>+IFERROR(L1213/L1214,0)</f>
        <v>0</v>
      </c>
    </row>
    <row r="1217" spans="6:12" ht="16.5" thickBot="1"/>
    <row r="1218" spans="6:12" ht="16.5" thickBot="1">
      <c r="F1218" s="140" t="s">
        <v>133</v>
      </c>
      <c r="G1218" s="313"/>
      <c r="H1218" s="314"/>
      <c r="I1218" s="314"/>
      <c r="J1218" s="314"/>
      <c r="K1218" s="314"/>
      <c r="L1218" s="315"/>
    </row>
    <row r="1219" spans="6:12">
      <c r="F1219" s="141" t="s">
        <v>60</v>
      </c>
      <c r="G1219" s="142" t="s">
        <v>61</v>
      </c>
      <c r="H1219" s="142" t="s">
        <v>62</v>
      </c>
      <c r="I1219" s="143" t="s">
        <v>63</v>
      </c>
      <c r="J1219" s="142" t="s">
        <v>64</v>
      </c>
      <c r="K1219" s="143" t="s">
        <v>65</v>
      </c>
      <c r="L1219" s="144" t="s">
        <v>66</v>
      </c>
    </row>
    <row r="1220" spans="6:12">
      <c r="F1220" s="33"/>
      <c r="G1220" s="7"/>
      <c r="H1220" s="7"/>
      <c r="I1220" s="9"/>
      <c r="J1220" s="80">
        <f>+H1220*I1220</f>
        <v>0</v>
      </c>
      <c r="K1220" s="10"/>
      <c r="L1220" s="145">
        <f>K1220*H1220</f>
        <v>0</v>
      </c>
    </row>
    <row r="1221" spans="6:12">
      <c r="F1221" s="33"/>
      <c r="G1221" s="7"/>
      <c r="H1221" s="7"/>
      <c r="I1221" s="9"/>
      <c r="J1221" s="80">
        <f>+H1221*I1221</f>
        <v>0</v>
      </c>
      <c r="K1221" s="10"/>
      <c r="L1221" s="145">
        <f t="shared" ref="L1221" si="249">K1221*H1221</f>
        <v>0</v>
      </c>
    </row>
    <row r="1222" spans="6:12">
      <c r="F1222" s="33"/>
      <c r="G1222" s="7"/>
      <c r="H1222" s="7"/>
      <c r="I1222" s="9"/>
      <c r="J1222" s="80">
        <f t="shared" ref="J1222:J1223" si="250">+H1222*I1222</f>
        <v>0</v>
      </c>
      <c r="K1222" s="10"/>
      <c r="L1222" s="145">
        <f>K1222*H1222</f>
        <v>0</v>
      </c>
    </row>
    <row r="1223" spans="6:12">
      <c r="F1223" s="33"/>
      <c r="G1223" s="7"/>
      <c r="H1223" s="7"/>
      <c r="I1223" s="9"/>
      <c r="J1223" s="80">
        <f t="shared" si="250"/>
        <v>0</v>
      </c>
      <c r="K1223" s="10"/>
      <c r="L1223" s="145">
        <f t="shared" ref="L1223:L1230" si="251">K1223*H1223</f>
        <v>0</v>
      </c>
    </row>
    <row r="1224" spans="6:12">
      <c r="F1224" s="33"/>
      <c r="G1224" s="7"/>
      <c r="H1224" s="7"/>
      <c r="I1224" s="9"/>
      <c r="J1224" s="80">
        <f>+H1224*I1224</f>
        <v>0</v>
      </c>
      <c r="K1224" s="10"/>
      <c r="L1224" s="145">
        <f t="shared" si="251"/>
        <v>0</v>
      </c>
    </row>
    <row r="1225" spans="6:12">
      <c r="F1225" s="33"/>
      <c r="G1225" s="7"/>
      <c r="H1225" s="7"/>
      <c r="I1225" s="9"/>
      <c r="J1225" s="80">
        <f t="shared" ref="J1225:J1234" si="252">+H1225*I1225</f>
        <v>0</v>
      </c>
      <c r="K1225" s="10"/>
      <c r="L1225" s="145">
        <f t="shared" si="251"/>
        <v>0</v>
      </c>
    </row>
    <row r="1226" spans="6:12">
      <c r="F1226" s="33"/>
      <c r="G1226" s="7"/>
      <c r="H1226" s="7"/>
      <c r="I1226" s="9"/>
      <c r="J1226" s="80">
        <f t="shared" si="252"/>
        <v>0</v>
      </c>
      <c r="K1226" s="10"/>
      <c r="L1226" s="145">
        <f t="shared" si="251"/>
        <v>0</v>
      </c>
    </row>
    <row r="1227" spans="6:12">
      <c r="F1227" s="33"/>
      <c r="G1227" s="7"/>
      <c r="H1227" s="7"/>
      <c r="I1227" s="9"/>
      <c r="J1227" s="80">
        <f t="shared" si="252"/>
        <v>0</v>
      </c>
      <c r="K1227" s="10"/>
      <c r="L1227" s="145">
        <f t="shared" si="251"/>
        <v>0</v>
      </c>
    </row>
    <row r="1228" spans="6:12">
      <c r="F1228" s="33"/>
      <c r="G1228" s="7"/>
      <c r="H1228" s="7"/>
      <c r="I1228" s="9"/>
      <c r="J1228" s="80">
        <f t="shared" si="252"/>
        <v>0</v>
      </c>
      <c r="K1228" s="10"/>
      <c r="L1228" s="145">
        <f t="shared" si="251"/>
        <v>0</v>
      </c>
    </row>
    <row r="1229" spans="6:12">
      <c r="F1229" s="33"/>
      <c r="G1229" s="7"/>
      <c r="H1229" s="7"/>
      <c r="I1229" s="9"/>
      <c r="J1229" s="80">
        <f t="shared" si="252"/>
        <v>0</v>
      </c>
      <c r="K1229" s="10"/>
      <c r="L1229" s="145">
        <f t="shared" si="251"/>
        <v>0</v>
      </c>
    </row>
    <row r="1230" spans="6:12">
      <c r="F1230" s="33"/>
      <c r="G1230" s="7"/>
      <c r="H1230" s="7"/>
      <c r="I1230" s="9"/>
      <c r="J1230" s="80">
        <f t="shared" si="252"/>
        <v>0</v>
      </c>
      <c r="K1230" s="10"/>
      <c r="L1230" s="145">
        <f t="shared" si="251"/>
        <v>0</v>
      </c>
    </row>
    <row r="1231" spans="6:12">
      <c r="F1231" s="33"/>
      <c r="G1231" s="7"/>
      <c r="H1231" s="7"/>
      <c r="I1231" s="9"/>
      <c r="J1231" s="80">
        <f t="shared" si="252"/>
        <v>0</v>
      </c>
      <c r="K1231" s="10"/>
      <c r="L1231" s="145">
        <f>K1231*H1231</f>
        <v>0</v>
      </c>
    </row>
    <row r="1232" spans="6:12">
      <c r="F1232" s="33"/>
      <c r="G1232" s="7"/>
      <c r="H1232" s="7"/>
      <c r="I1232" s="9"/>
      <c r="J1232" s="80">
        <f t="shared" si="252"/>
        <v>0</v>
      </c>
      <c r="K1232" s="10"/>
      <c r="L1232" s="145">
        <f t="shared" ref="L1232:L1234" si="253">K1232*H1232</f>
        <v>0</v>
      </c>
    </row>
    <row r="1233" spans="6:12">
      <c r="F1233" s="33"/>
      <c r="G1233" s="7"/>
      <c r="H1233" s="7"/>
      <c r="I1233" s="9"/>
      <c r="J1233" s="80">
        <f t="shared" si="252"/>
        <v>0</v>
      </c>
      <c r="K1233" s="10"/>
      <c r="L1233" s="145">
        <f t="shared" si="253"/>
        <v>0</v>
      </c>
    </row>
    <row r="1234" spans="6:12" ht="16.5" thickBot="1">
      <c r="F1234" s="82"/>
      <c r="G1234" s="83"/>
      <c r="H1234" s="83"/>
      <c r="I1234" s="84"/>
      <c r="J1234" s="146">
        <f t="shared" si="252"/>
        <v>0</v>
      </c>
      <c r="K1234" s="85"/>
      <c r="L1234" s="145">
        <f t="shared" si="253"/>
        <v>0</v>
      </c>
    </row>
    <row r="1235" spans="6:12">
      <c r="F1235" s="304" t="s">
        <v>66</v>
      </c>
      <c r="G1235" s="305"/>
      <c r="H1235" s="305"/>
      <c r="I1235" s="305"/>
      <c r="J1235" s="305"/>
      <c r="K1235" s="306"/>
      <c r="L1235" s="148">
        <f>+SUM(L1220:L1234)</f>
        <v>0</v>
      </c>
    </row>
    <row r="1236" spans="6:12">
      <c r="F1236" s="307" t="s">
        <v>212</v>
      </c>
      <c r="G1236" s="308"/>
      <c r="H1236" s="308"/>
      <c r="I1236" s="308"/>
      <c r="J1236" s="308"/>
      <c r="K1236" s="309"/>
      <c r="L1236" s="145">
        <f>+L1235*0.05</f>
        <v>0</v>
      </c>
    </row>
    <row r="1237" spans="6:12">
      <c r="F1237" s="307" t="s">
        <v>80</v>
      </c>
      <c r="G1237" s="308"/>
      <c r="H1237" s="308"/>
      <c r="I1237" s="308"/>
      <c r="J1237" s="308"/>
      <c r="K1237" s="309"/>
      <c r="L1237" s="188">
        <f>+L1235+L1236</f>
        <v>0</v>
      </c>
    </row>
    <row r="1238" spans="6:12">
      <c r="F1238" s="307" t="s">
        <v>81</v>
      </c>
      <c r="G1238" s="308"/>
      <c r="H1238" s="308"/>
      <c r="I1238" s="308"/>
      <c r="J1238" s="308"/>
      <c r="K1238" s="309"/>
      <c r="L1238" s="34"/>
    </row>
    <row r="1239" spans="6:12" ht="16.5" thickBot="1">
      <c r="F1239" s="310" t="s">
        <v>82</v>
      </c>
      <c r="G1239" s="311"/>
      <c r="H1239" s="311"/>
      <c r="I1239" s="311"/>
      <c r="J1239" s="311"/>
      <c r="K1239" s="312"/>
      <c r="L1239" s="188">
        <f>+IFERROR(L1237/L1238,0)</f>
        <v>0</v>
      </c>
    </row>
    <row r="1241" spans="6:12" ht="16.5" thickBot="1"/>
    <row r="1242" spans="6:12" ht="16.5" thickBot="1">
      <c r="F1242" s="140" t="s">
        <v>134</v>
      </c>
      <c r="G1242" s="313"/>
      <c r="H1242" s="314"/>
      <c r="I1242" s="314"/>
      <c r="J1242" s="314"/>
      <c r="K1242" s="314"/>
      <c r="L1242" s="315"/>
    </row>
    <row r="1243" spans="6:12">
      <c r="F1243" s="141" t="s">
        <v>60</v>
      </c>
      <c r="G1243" s="142" t="s">
        <v>61</v>
      </c>
      <c r="H1243" s="142" t="s">
        <v>62</v>
      </c>
      <c r="I1243" s="143" t="s">
        <v>63</v>
      </c>
      <c r="J1243" s="142" t="s">
        <v>64</v>
      </c>
      <c r="K1243" s="143" t="s">
        <v>65</v>
      </c>
      <c r="L1243" s="144" t="s">
        <v>66</v>
      </c>
    </row>
    <row r="1244" spans="6:12">
      <c r="F1244" s="33"/>
      <c r="G1244" s="7"/>
      <c r="H1244" s="7"/>
      <c r="I1244" s="9"/>
      <c r="J1244" s="80">
        <f>+H1244*I1244</f>
        <v>0</v>
      </c>
      <c r="K1244" s="10"/>
      <c r="L1244" s="145">
        <f>K1244*H1244</f>
        <v>0</v>
      </c>
    </row>
    <row r="1245" spans="6:12">
      <c r="F1245" s="33"/>
      <c r="G1245" s="7"/>
      <c r="H1245" s="7"/>
      <c r="I1245" s="9"/>
      <c r="J1245" s="80">
        <f>+H1245*I1245</f>
        <v>0</v>
      </c>
      <c r="K1245" s="10"/>
      <c r="L1245" s="145">
        <f t="shared" ref="L1245" si="254">K1245*H1245</f>
        <v>0</v>
      </c>
    </row>
    <row r="1246" spans="6:12">
      <c r="F1246" s="33"/>
      <c r="G1246" s="7"/>
      <c r="H1246" s="7"/>
      <c r="I1246" s="9"/>
      <c r="J1246" s="80">
        <f t="shared" ref="J1246:J1247" si="255">+H1246*I1246</f>
        <v>0</v>
      </c>
      <c r="K1246" s="10"/>
      <c r="L1246" s="145">
        <f>K1246*H1246</f>
        <v>0</v>
      </c>
    </row>
    <row r="1247" spans="6:12">
      <c r="F1247" s="33"/>
      <c r="G1247" s="7"/>
      <c r="H1247" s="7"/>
      <c r="I1247" s="9"/>
      <c r="J1247" s="80">
        <f t="shared" si="255"/>
        <v>0</v>
      </c>
      <c r="K1247" s="10"/>
      <c r="L1247" s="145">
        <f t="shared" ref="L1247:L1254" si="256">K1247*H1247</f>
        <v>0</v>
      </c>
    </row>
    <row r="1248" spans="6:12">
      <c r="F1248" s="33"/>
      <c r="G1248" s="7"/>
      <c r="H1248" s="7"/>
      <c r="I1248" s="9"/>
      <c r="J1248" s="80">
        <f>+H1248*I1248</f>
        <v>0</v>
      </c>
      <c r="K1248" s="10"/>
      <c r="L1248" s="145">
        <f t="shared" si="256"/>
        <v>0</v>
      </c>
    </row>
    <row r="1249" spans="6:12">
      <c r="F1249" s="33"/>
      <c r="G1249" s="7"/>
      <c r="H1249" s="7"/>
      <c r="I1249" s="9"/>
      <c r="J1249" s="80">
        <f t="shared" ref="J1249:J1258" si="257">+H1249*I1249</f>
        <v>0</v>
      </c>
      <c r="K1249" s="10"/>
      <c r="L1249" s="145">
        <f t="shared" si="256"/>
        <v>0</v>
      </c>
    </row>
    <row r="1250" spans="6:12">
      <c r="F1250" s="33"/>
      <c r="G1250" s="7"/>
      <c r="H1250" s="7"/>
      <c r="I1250" s="9"/>
      <c r="J1250" s="80">
        <f t="shared" si="257"/>
        <v>0</v>
      </c>
      <c r="K1250" s="10"/>
      <c r="L1250" s="145">
        <f t="shared" si="256"/>
        <v>0</v>
      </c>
    </row>
    <row r="1251" spans="6:12">
      <c r="F1251" s="33"/>
      <c r="G1251" s="7"/>
      <c r="H1251" s="7"/>
      <c r="I1251" s="9"/>
      <c r="J1251" s="80">
        <f t="shared" si="257"/>
        <v>0</v>
      </c>
      <c r="K1251" s="10"/>
      <c r="L1251" s="145">
        <f t="shared" si="256"/>
        <v>0</v>
      </c>
    </row>
    <row r="1252" spans="6:12">
      <c r="F1252" s="33"/>
      <c r="G1252" s="7"/>
      <c r="H1252" s="7"/>
      <c r="I1252" s="9"/>
      <c r="J1252" s="80">
        <f t="shared" si="257"/>
        <v>0</v>
      </c>
      <c r="K1252" s="10"/>
      <c r="L1252" s="145">
        <f t="shared" si="256"/>
        <v>0</v>
      </c>
    </row>
    <row r="1253" spans="6:12">
      <c r="F1253" s="33"/>
      <c r="G1253" s="7"/>
      <c r="H1253" s="7"/>
      <c r="I1253" s="9"/>
      <c r="J1253" s="80">
        <f t="shared" si="257"/>
        <v>0</v>
      </c>
      <c r="K1253" s="10"/>
      <c r="L1253" s="145">
        <f t="shared" si="256"/>
        <v>0</v>
      </c>
    </row>
    <row r="1254" spans="6:12">
      <c r="F1254" s="33"/>
      <c r="G1254" s="7"/>
      <c r="H1254" s="7"/>
      <c r="I1254" s="9"/>
      <c r="J1254" s="80">
        <f t="shared" si="257"/>
        <v>0</v>
      </c>
      <c r="K1254" s="10"/>
      <c r="L1254" s="145">
        <f t="shared" si="256"/>
        <v>0</v>
      </c>
    </row>
    <row r="1255" spans="6:12">
      <c r="F1255" s="33"/>
      <c r="G1255" s="7"/>
      <c r="H1255" s="7"/>
      <c r="I1255" s="9"/>
      <c r="J1255" s="80">
        <f t="shared" si="257"/>
        <v>0</v>
      </c>
      <c r="K1255" s="10"/>
      <c r="L1255" s="145">
        <f>K1255*H1255</f>
        <v>0</v>
      </c>
    </row>
    <row r="1256" spans="6:12">
      <c r="F1256" s="33"/>
      <c r="G1256" s="7"/>
      <c r="H1256" s="7"/>
      <c r="I1256" s="9"/>
      <c r="J1256" s="80">
        <f t="shared" si="257"/>
        <v>0</v>
      </c>
      <c r="K1256" s="10"/>
      <c r="L1256" s="145">
        <f t="shared" ref="L1256:L1258" si="258">K1256*H1256</f>
        <v>0</v>
      </c>
    </row>
    <row r="1257" spans="6:12">
      <c r="F1257" s="33"/>
      <c r="G1257" s="7"/>
      <c r="H1257" s="7"/>
      <c r="I1257" s="9"/>
      <c r="J1257" s="80">
        <f t="shared" si="257"/>
        <v>0</v>
      </c>
      <c r="K1257" s="10"/>
      <c r="L1257" s="145">
        <f t="shared" si="258"/>
        <v>0</v>
      </c>
    </row>
    <row r="1258" spans="6:12" ht="16.5" thickBot="1">
      <c r="F1258" s="82"/>
      <c r="G1258" s="83"/>
      <c r="H1258" s="83"/>
      <c r="I1258" s="84"/>
      <c r="J1258" s="146">
        <f t="shared" si="257"/>
        <v>0</v>
      </c>
      <c r="K1258" s="85"/>
      <c r="L1258" s="145">
        <f t="shared" si="258"/>
        <v>0</v>
      </c>
    </row>
    <row r="1259" spans="6:12">
      <c r="F1259" s="304" t="s">
        <v>66</v>
      </c>
      <c r="G1259" s="305"/>
      <c r="H1259" s="305"/>
      <c r="I1259" s="305"/>
      <c r="J1259" s="305"/>
      <c r="K1259" s="306"/>
      <c r="L1259" s="148">
        <f>+SUM(L1244:L1258)</f>
        <v>0</v>
      </c>
    </row>
    <row r="1260" spans="6:12">
      <c r="F1260" s="307" t="s">
        <v>212</v>
      </c>
      <c r="G1260" s="308"/>
      <c r="H1260" s="308"/>
      <c r="I1260" s="308"/>
      <c r="J1260" s="308"/>
      <c r="K1260" s="309"/>
      <c r="L1260" s="145">
        <f>+L1259*0.05</f>
        <v>0</v>
      </c>
    </row>
    <row r="1261" spans="6:12">
      <c r="F1261" s="307" t="s">
        <v>80</v>
      </c>
      <c r="G1261" s="308"/>
      <c r="H1261" s="308"/>
      <c r="I1261" s="308"/>
      <c r="J1261" s="308"/>
      <c r="K1261" s="309"/>
      <c r="L1261" s="188">
        <f>+L1259+L1260</f>
        <v>0</v>
      </c>
    </row>
    <row r="1262" spans="6:12">
      <c r="F1262" s="307" t="s">
        <v>81</v>
      </c>
      <c r="G1262" s="308"/>
      <c r="H1262" s="308"/>
      <c r="I1262" s="308"/>
      <c r="J1262" s="308"/>
      <c r="K1262" s="309"/>
      <c r="L1262" s="34"/>
    </row>
    <row r="1263" spans="6:12" ht="16.5" thickBot="1">
      <c r="F1263" s="310" t="s">
        <v>82</v>
      </c>
      <c r="G1263" s="311"/>
      <c r="H1263" s="311"/>
      <c r="I1263" s="311"/>
      <c r="J1263" s="311"/>
      <c r="K1263" s="312"/>
      <c r="L1263" s="188">
        <f>+IFERROR(L1261/L1262,0)</f>
        <v>0</v>
      </c>
    </row>
    <row r="1265" spans="6:12" ht="16.5" thickBot="1"/>
    <row r="1266" spans="6:12" ht="16.5" thickBot="1">
      <c r="F1266" s="140" t="s">
        <v>135</v>
      </c>
      <c r="G1266" s="313"/>
      <c r="H1266" s="314"/>
      <c r="I1266" s="314"/>
      <c r="J1266" s="314"/>
      <c r="K1266" s="314"/>
      <c r="L1266" s="315"/>
    </row>
    <row r="1267" spans="6:12">
      <c r="F1267" s="141" t="s">
        <v>60</v>
      </c>
      <c r="G1267" s="142" t="s">
        <v>61</v>
      </c>
      <c r="H1267" s="142" t="s">
        <v>62</v>
      </c>
      <c r="I1267" s="143" t="s">
        <v>63</v>
      </c>
      <c r="J1267" s="142" t="s">
        <v>64</v>
      </c>
      <c r="K1267" s="143" t="s">
        <v>65</v>
      </c>
      <c r="L1267" s="144" t="s">
        <v>66</v>
      </c>
    </row>
    <row r="1268" spans="6:12">
      <c r="F1268" s="33"/>
      <c r="G1268" s="7"/>
      <c r="H1268" s="7"/>
      <c r="I1268" s="9"/>
      <c r="J1268" s="80">
        <f>+H1268*I1268</f>
        <v>0</v>
      </c>
      <c r="K1268" s="10"/>
      <c r="L1268" s="145">
        <f>K1268*H1268</f>
        <v>0</v>
      </c>
    </row>
    <row r="1269" spans="6:12">
      <c r="F1269" s="33"/>
      <c r="G1269" s="7"/>
      <c r="H1269" s="7"/>
      <c r="I1269" s="9"/>
      <c r="J1269" s="80">
        <f>+H1269*I1269</f>
        <v>0</v>
      </c>
      <c r="K1269" s="10"/>
      <c r="L1269" s="145">
        <f t="shared" ref="L1269" si="259">K1269*H1269</f>
        <v>0</v>
      </c>
    </row>
    <row r="1270" spans="6:12">
      <c r="F1270" s="33"/>
      <c r="G1270" s="7"/>
      <c r="H1270" s="7"/>
      <c r="I1270" s="9"/>
      <c r="J1270" s="80">
        <f t="shared" ref="J1270:J1271" si="260">+H1270*I1270</f>
        <v>0</v>
      </c>
      <c r="K1270" s="10"/>
      <c r="L1270" s="145">
        <f>K1270*H1270</f>
        <v>0</v>
      </c>
    </row>
    <row r="1271" spans="6:12">
      <c r="F1271" s="33"/>
      <c r="G1271" s="7"/>
      <c r="H1271" s="7"/>
      <c r="I1271" s="9"/>
      <c r="J1271" s="80">
        <f t="shared" si="260"/>
        <v>0</v>
      </c>
      <c r="K1271" s="10"/>
      <c r="L1271" s="145">
        <f t="shared" ref="L1271:L1278" si="261">K1271*H1271</f>
        <v>0</v>
      </c>
    </row>
    <row r="1272" spans="6:12">
      <c r="F1272" s="33"/>
      <c r="G1272" s="7"/>
      <c r="H1272" s="7"/>
      <c r="I1272" s="9"/>
      <c r="J1272" s="80">
        <f>+H1272*I1272</f>
        <v>0</v>
      </c>
      <c r="K1272" s="10"/>
      <c r="L1272" s="145">
        <f t="shared" si="261"/>
        <v>0</v>
      </c>
    </row>
    <row r="1273" spans="6:12">
      <c r="F1273" s="33"/>
      <c r="G1273" s="7"/>
      <c r="H1273" s="7"/>
      <c r="I1273" s="9"/>
      <c r="J1273" s="80">
        <f t="shared" ref="J1273:J1282" si="262">+H1273*I1273</f>
        <v>0</v>
      </c>
      <c r="K1273" s="10"/>
      <c r="L1273" s="145">
        <f t="shared" si="261"/>
        <v>0</v>
      </c>
    </row>
    <row r="1274" spans="6:12">
      <c r="F1274" s="33"/>
      <c r="G1274" s="7"/>
      <c r="H1274" s="7"/>
      <c r="I1274" s="9"/>
      <c r="J1274" s="80">
        <f t="shared" si="262"/>
        <v>0</v>
      </c>
      <c r="K1274" s="10"/>
      <c r="L1274" s="145">
        <f t="shared" si="261"/>
        <v>0</v>
      </c>
    </row>
    <row r="1275" spans="6:12">
      <c r="F1275" s="33"/>
      <c r="G1275" s="7"/>
      <c r="H1275" s="7"/>
      <c r="I1275" s="9"/>
      <c r="J1275" s="80">
        <f t="shared" si="262"/>
        <v>0</v>
      </c>
      <c r="K1275" s="10"/>
      <c r="L1275" s="145">
        <f t="shared" si="261"/>
        <v>0</v>
      </c>
    </row>
    <row r="1276" spans="6:12">
      <c r="F1276" s="33"/>
      <c r="G1276" s="7"/>
      <c r="H1276" s="7"/>
      <c r="I1276" s="9"/>
      <c r="J1276" s="80">
        <f t="shared" si="262"/>
        <v>0</v>
      </c>
      <c r="K1276" s="10"/>
      <c r="L1276" s="145">
        <f t="shared" si="261"/>
        <v>0</v>
      </c>
    </row>
    <row r="1277" spans="6:12">
      <c r="F1277" s="33"/>
      <c r="G1277" s="7"/>
      <c r="H1277" s="7"/>
      <c r="I1277" s="9"/>
      <c r="J1277" s="80">
        <f t="shared" si="262"/>
        <v>0</v>
      </c>
      <c r="K1277" s="10"/>
      <c r="L1277" s="145">
        <f t="shared" si="261"/>
        <v>0</v>
      </c>
    </row>
    <row r="1278" spans="6:12">
      <c r="F1278" s="33"/>
      <c r="G1278" s="7"/>
      <c r="H1278" s="7"/>
      <c r="I1278" s="9"/>
      <c r="J1278" s="80">
        <f t="shared" si="262"/>
        <v>0</v>
      </c>
      <c r="K1278" s="10"/>
      <c r="L1278" s="145">
        <f t="shared" si="261"/>
        <v>0</v>
      </c>
    </row>
    <row r="1279" spans="6:12">
      <c r="F1279" s="33"/>
      <c r="G1279" s="7"/>
      <c r="H1279" s="7"/>
      <c r="I1279" s="9"/>
      <c r="J1279" s="80">
        <f t="shared" si="262"/>
        <v>0</v>
      </c>
      <c r="K1279" s="10"/>
      <c r="L1279" s="145">
        <f>K1279*H1279</f>
        <v>0</v>
      </c>
    </row>
    <row r="1280" spans="6:12">
      <c r="F1280" s="33"/>
      <c r="G1280" s="7"/>
      <c r="H1280" s="7"/>
      <c r="I1280" s="9"/>
      <c r="J1280" s="80">
        <f t="shared" si="262"/>
        <v>0</v>
      </c>
      <c r="K1280" s="10"/>
      <c r="L1280" s="145">
        <f t="shared" ref="L1280:L1282" si="263">K1280*H1280</f>
        <v>0</v>
      </c>
    </row>
    <row r="1281" spans="6:12">
      <c r="F1281" s="33"/>
      <c r="G1281" s="7"/>
      <c r="H1281" s="7"/>
      <c r="I1281" s="9"/>
      <c r="J1281" s="80">
        <f t="shared" si="262"/>
        <v>0</v>
      </c>
      <c r="K1281" s="10"/>
      <c r="L1281" s="145">
        <f t="shared" si="263"/>
        <v>0</v>
      </c>
    </row>
    <row r="1282" spans="6:12" ht="16.5" thickBot="1">
      <c r="F1282" s="82"/>
      <c r="G1282" s="83"/>
      <c r="H1282" s="83"/>
      <c r="I1282" s="84"/>
      <c r="J1282" s="146">
        <f t="shared" si="262"/>
        <v>0</v>
      </c>
      <c r="K1282" s="85"/>
      <c r="L1282" s="145">
        <f t="shared" si="263"/>
        <v>0</v>
      </c>
    </row>
    <row r="1283" spans="6:12">
      <c r="F1283" s="304" t="s">
        <v>66</v>
      </c>
      <c r="G1283" s="305"/>
      <c r="H1283" s="305"/>
      <c r="I1283" s="305"/>
      <c r="J1283" s="305"/>
      <c r="K1283" s="306"/>
      <c r="L1283" s="148">
        <f>+SUM(L1268:L1282)</f>
        <v>0</v>
      </c>
    </row>
    <row r="1284" spans="6:12">
      <c r="F1284" s="307" t="s">
        <v>212</v>
      </c>
      <c r="G1284" s="308"/>
      <c r="H1284" s="308"/>
      <c r="I1284" s="308"/>
      <c r="J1284" s="308"/>
      <c r="K1284" s="309"/>
      <c r="L1284" s="145">
        <f>+L1283*0.05</f>
        <v>0</v>
      </c>
    </row>
    <row r="1285" spans="6:12">
      <c r="F1285" s="307" t="s">
        <v>80</v>
      </c>
      <c r="G1285" s="308"/>
      <c r="H1285" s="308"/>
      <c r="I1285" s="308"/>
      <c r="J1285" s="308"/>
      <c r="K1285" s="309"/>
      <c r="L1285" s="188">
        <f>+L1283+L1284</f>
        <v>0</v>
      </c>
    </row>
    <row r="1286" spans="6:12">
      <c r="F1286" s="307" t="s">
        <v>81</v>
      </c>
      <c r="G1286" s="308"/>
      <c r="H1286" s="308"/>
      <c r="I1286" s="308"/>
      <c r="J1286" s="308"/>
      <c r="K1286" s="309"/>
      <c r="L1286" s="34"/>
    </row>
    <row r="1287" spans="6:12" ht="16.5" thickBot="1">
      <c r="F1287" s="310" t="s">
        <v>82</v>
      </c>
      <c r="G1287" s="311"/>
      <c r="H1287" s="311"/>
      <c r="I1287" s="311"/>
      <c r="J1287" s="311"/>
      <c r="K1287" s="312"/>
      <c r="L1287" s="188">
        <f>+IFERROR(L1285/L1286,0)</f>
        <v>0</v>
      </c>
    </row>
    <row r="1289" spans="6:12" ht="16.5" thickBot="1"/>
    <row r="1290" spans="6:12" ht="16.5" thickBot="1">
      <c r="F1290" s="140" t="s">
        <v>136</v>
      </c>
      <c r="G1290" s="313"/>
      <c r="H1290" s="314"/>
      <c r="I1290" s="314"/>
      <c r="J1290" s="314"/>
      <c r="K1290" s="314"/>
      <c r="L1290" s="315"/>
    </row>
    <row r="1291" spans="6:12">
      <c r="F1291" s="141" t="s">
        <v>60</v>
      </c>
      <c r="G1291" s="142" t="s">
        <v>61</v>
      </c>
      <c r="H1291" s="142" t="s">
        <v>62</v>
      </c>
      <c r="I1291" s="143" t="s">
        <v>63</v>
      </c>
      <c r="J1291" s="142" t="s">
        <v>64</v>
      </c>
      <c r="K1291" s="143" t="s">
        <v>65</v>
      </c>
      <c r="L1291" s="144" t="s">
        <v>66</v>
      </c>
    </row>
    <row r="1292" spans="6:12">
      <c r="F1292" s="33"/>
      <c r="G1292" s="7"/>
      <c r="H1292" s="7"/>
      <c r="I1292" s="9"/>
      <c r="J1292" s="80">
        <f>+H1292*I1292</f>
        <v>0</v>
      </c>
      <c r="K1292" s="10"/>
      <c r="L1292" s="145">
        <f>K1292*H1292</f>
        <v>0</v>
      </c>
    </row>
    <row r="1293" spans="6:12">
      <c r="F1293" s="33"/>
      <c r="G1293" s="7"/>
      <c r="H1293" s="7"/>
      <c r="I1293" s="9"/>
      <c r="J1293" s="80">
        <f>+H1293*I1293</f>
        <v>0</v>
      </c>
      <c r="K1293" s="10"/>
      <c r="L1293" s="145">
        <f t="shared" ref="L1293" si="264">K1293*H1293</f>
        <v>0</v>
      </c>
    </row>
    <row r="1294" spans="6:12">
      <c r="F1294" s="33"/>
      <c r="G1294" s="7"/>
      <c r="H1294" s="7"/>
      <c r="I1294" s="9"/>
      <c r="J1294" s="80">
        <f t="shared" ref="J1294:J1295" si="265">+H1294*I1294</f>
        <v>0</v>
      </c>
      <c r="K1294" s="10"/>
      <c r="L1294" s="145">
        <f>K1294*H1294</f>
        <v>0</v>
      </c>
    </row>
    <row r="1295" spans="6:12">
      <c r="F1295" s="33"/>
      <c r="G1295" s="7"/>
      <c r="H1295" s="7"/>
      <c r="I1295" s="9"/>
      <c r="J1295" s="80">
        <f t="shared" si="265"/>
        <v>0</v>
      </c>
      <c r="K1295" s="10"/>
      <c r="L1295" s="145">
        <f t="shared" ref="L1295:L1302" si="266">K1295*H1295</f>
        <v>0</v>
      </c>
    </row>
    <row r="1296" spans="6:12">
      <c r="F1296" s="33"/>
      <c r="G1296" s="7"/>
      <c r="H1296" s="7"/>
      <c r="I1296" s="9"/>
      <c r="J1296" s="80">
        <f>+H1296*I1296</f>
        <v>0</v>
      </c>
      <c r="K1296" s="10"/>
      <c r="L1296" s="145">
        <f t="shared" si="266"/>
        <v>0</v>
      </c>
    </row>
    <row r="1297" spans="6:12">
      <c r="F1297" s="33"/>
      <c r="G1297" s="7"/>
      <c r="H1297" s="7"/>
      <c r="I1297" s="9"/>
      <c r="J1297" s="80">
        <f t="shared" ref="J1297:J1306" si="267">+H1297*I1297</f>
        <v>0</v>
      </c>
      <c r="K1297" s="10"/>
      <c r="L1297" s="145">
        <f t="shared" si="266"/>
        <v>0</v>
      </c>
    </row>
    <row r="1298" spans="6:12">
      <c r="F1298" s="33"/>
      <c r="G1298" s="7"/>
      <c r="H1298" s="7"/>
      <c r="I1298" s="9"/>
      <c r="J1298" s="80">
        <f t="shared" si="267"/>
        <v>0</v>
      </c>
      <c r="K1298" s="10"/>
      <c r="L1298" s="145">
        <f t="shared" si="266"/>
        <v>0</v>
      </c>
    </row>
    <row r="1299" spans="6:12">
      <c r="F1299" s="33"/>
      <c r="G1299" s="7"/>
      <c r="H1299" s="7"/>
      <c r="I1299" s="9"/>
      <c r="J1299" s="80">
        <f t="shared" si="267"/>
        <v>0</v>
      </c>
      <c r="K1299" s="10"/>
      <c r="L1299" s="145">
        <f t="shared" si="266"/>
        <v>0</v>
      </c>
    </row>
    <row r="1300" spans="6:12">
      <c r="F1300" s="33"/>
      <c r="G1300" s="7"/>
      <c r="H1300" s="7"/>
      <c r="I1300" s="9"/>
      <c r="J1300" s="80">
        <f t="shared" si="267"/>
        <v>0</v>
      </c>
      <c r="K1300" s="10"/>
      <c r="L1300" s="145">
        <f t="shared" si="266"/>
        <v>0</v>
      </c>
    </row>
    <row r="1301" spans="6:12">
      <c r="F1301" s="33"/>
      <c r="G1301" s="7"/>
      <c r="H1301" s="7"/>
      <c r="I1301" s="9"/>
      <c r="J1301" s="80">
        <f t="shared" si="267"/>
        <v>0</v>
      </c>
      <c r="K1301" s="10"/>
      <c r="L1301" s="145">
        <f t="shared" si="266"/>
        <v>0</v>
      </c>
    </row>
    <row r="1302" spans="6:12">
      <c r="F1302" s="33"/>
      <c r="G1302" s="7"/>
      <c r="H1302" s="7"/>
      <c r="I1302" s="9"/>
      <c r="J1302" s="80">
        <f t="shared" si="267"/>
        <v>0</v>
      </c>
      <c r="K1302" s="10"/>
      <c r="L1302" s="145">
        <f t="shared" si="266"/>
        <v>0</v>
      </c>
    </row>
    <row r="1303" spans="6:12">
      <c r="F1303" s="33"/>
      <c r="G1303" s="7"/>
      <c r="H1303" s="7"/>
      <c r="I1303" s="9"/>
      <c r="J1303" s="80">
        <f t="shared" si="267"/>
        <v>0</v>
      </c>
      <c r="K1303" s="10"/>
      <c r="L1303" s="145">
        <f>K1303*H1303</f>
        <v>0</v>
      </c>
    </row>
    <row r="1304" spans="6:12">
      <c r="F1304" s="33"/>
      <c r="G1304" s="7"/>
      <c r="H1304" s="7"/>
      <c r="I1304" s="9"/>
      <c r="J1304" s="80">
        <f t="shared" si="267"/>
        <v>0</v>
      </c>
      <c r="K1304" s="10"/>
      <c r="L1304" s="145">
        <f t="shared" ref="L1304:L1306" si="268">K1304*H1304</f>
        <v>0</v>
      </c>
    </row>
    <row r="1305" spans="6:12">
      <c r="F1305" s="33"/>
      <c r="G1305" s="7"/>
      <c r="H1305" s="7"/>
      <c r="I1305" s="9"/>
      <c r="J1305" s="80">
        <f t="shared" si="267"/>
        <v>0</v>
      </c>
      <c r="K1305" s="10"/>
      <c r="L1305" s="145">
        <f t="shared" si="268"/>
        <v>0</v>
      </c>
    </row>
    <row r="1306" spans="6:12" ht="16.5" thickBot="1">
      <c r="F1306" s="82"/>
      <c r="G1306" s="83"/>
      <c r="H1306" s="83"/>
      <c r="I1306" s="84"/>
      <c r="J1306" s="146">
        <f t="shared" si="267"/>
        <v>0</v>
      </c>
      <c r="K1306" s="85"/>
      <c r="L1306" s="145">
        <f t="shared" si="268"/>
        <v>0</v>
      </c>
    </row>
    <row r="1307" spans="6:12">
      <c r="F1307" s="304" t="s">
        <v>66</v>
      </c>
      <c r="G1307" s="305"/>
      <c r="H1307" s="305"/>
      <c r="I1307" s="305"/>
      <c r="J1307" s="305"/>
      <c r="K1307" s="306"/>
      <c r="L1307" s="148">
        <f>+SUM(L1292:L1306)</f>
        <v>0</v>
      </c>
    </row>
    <row r="1308" spans="6:12">
      <c r="F1308" s="307" t="s">
        <v>212</v>
      </c>
      <c r="G1308" s="308"/>
      <c r="H1308" s="308"/>
      <c r="I1308" s="308"/>
      <c r="J1308" s="308"/>
      <c r="K1308" s="309"/>
      <c r="L1308" s="145">
        <f>+L1307*0.05</f>
        <v>0</v>
      </c>
    </row>
    <row r="1309" spans="6:12">
      <c r="F1309" s="307" t="s">
        <v>80</v>
      </c>
      <c r="G1309" s="308"/>
      <c r="H1309" s="308"/>
      <c r="I1309" s="308"/>
      <c r="J1309" s="308"/>
      <c r="K1309" s="309"/>
      <c r="L1309" s="188">
        <f>+L1307+L1308</f>
        <v>0</v>
      </c>
    </row>
    <row r="1310" spans="6:12">
      <c r="F1310" s="307" t="s">
        <v>81</v>
      </c>
      <c r="G1310" s="308"/>
      <c r="H1310" s="308"/>
      <c r="I1310" s="308"/>
      <c r="J1310" s="308"/>
      <c r="K1310" s="309"/>
      <c r="L1310" s="34"/>
    </row>
    <row r="1311" spans="6:12" ht="16.5" thickBot="1">
      <c r="F1311" s="310" t="s">
        <v>82</v>
      </c>
      <c r="G1311" s="311"/>
      <c r="H1311" s="311"/>
      <c r="I1311" s="311"/>
      <c r="J1311" s="311"/>
      <c r="K1311" s="312"/>
      <c r="L1311" s="188">
        <f>+IFERROR(L1309/L1310,0)</f>
        <v>0</v>
      </c>
    </row>
    <row r="1313" spans="6:12" ht="16.5" thickBot="1"/>
    <row r="1314" spans="6:12" ht="16.5" thickBot="1">
      <c r="F1314" s="140" t="s">
        <v>137</v>
      </c>
      <c r="G1314" s="313"/>
      <c r="H1314" s="314"/>
      <c r="I1314" s="314"/>
      <c r="J1314" s="314"/>
      <c r="K1314" s="314"/>
      <c r="L1314" s="315"/>
    </row>
    <row r="1315" spans="6:12">
      <c r="F1315" s="141" t="s">
        <v>60</v>
      </c>
      <c r="G1315" s="142" t="s">
        <v>61</v>
      </c>
      <c r="H1315" s="142" t="s">
        <v>62</v>
      </c>
      <c r="I1315" s="143" t="s">
        <v>63</v>
      </c>
      <c r="J1315" s="142" t="s">
        <v>64</v>
      </c>
      <c r="K1315" s="143" t="s">
        <v>65</v>
      </c>
      <c r="L1315" s="144" t="s">
        <v>66</v>
      </c>
    </row>
    <row r="1316" spans="6:12">
      <c r="F1316" s="33"/>
      <c r="G1316" s="7"/>
      <c r="H1316" s="7"/>
      <c r="I1316" s="9"/>
      <c r="J1316" s="80">
        <f>+H1316*I1316</f>
        <v>0</v>
      </c>
      <c r="K1316" s="10"/>
      <c r="L1316" s="145">
        <f>K1316*H1316</f>
        <v>0</v>
      </c>
    </row>
    <row r="1317" spans="6:12">
      <c r="F1317" s="33"/>
      <c r="G1317" s="7"/>
      <c r="H1317" s="7"/>
      <c r="I1317" s="9"/>
      <c r="J1317" s="80">
        <f>+H1317*I1317</f>
        <v>0</v>
      </c>
      <c r="K1317" s="10"/>
      <c r="L1317" s="145">
        <f t="shared" ref="L1317" si="269">K1317*H1317</f>
        <v>0</v>
      </c>
    </row>
    <row r="1318" spans="6:12">
      <c r="F1318" s="33"/>
      <c r="G1318" s="7"/>
      <c r="H1318" s="7"/>
      <c r="I1318" s="9"/>
      <c r="J1318" s="80">
        <f t="shared" ref="J1318:J1319" si="270">+H1318*I1318</f>
        <v>0</v>
      </c>
      <c r="K1318" s="10"/>
      <c r="L1318" s="145">
        <f>K1318*H1318</f>
        <v>0</v>
      </c>
    </row>
    <row r="1319" spans="6:12">
      <c r="F1319" s="33"/>
      <c r="G1319" s="7"/>
      <c r="H1319" s="7"/>
      <c r="I1319" s="9"/>
      <c r="J1319" s="80">
        <f t="shared" si="270"/>
        <v>0</v>
      </c>
      <c r="K1319" s="10"/>
      <c r="L1319" s="145">
        <f t="shared" ref="L1319:L1326" si="271">K1319*H1319</f>
        <v>0</v>
      </c>
    </row>
    <row r="1320" spans="6:12">
      <c r="F1320" s="33"/>
      <c r="G1320" s="7"/>
      <c r="H1320" s="7"/>
      <c r="I1320" s="9"/>
      <c r="J1320" s="80">
        <f>+H1320*I1320</f>
        <v>0</v>
      </c>
      <c r="K1320" s="10"/>
      <c r="L1320" s="145">
        <f t="shared" si="271"/>
        <v>0</v>
      </c>
    </row>
    <row r="1321" spans="6:12">
      <c r="F1321" s="33"/>
      <c r="G1321" s="7"/>
      <c r="H1321" s="7"/>
      <c r="I1321" s="9"/>
      <c r="J1321" s="80">
        <f t="shared" ref="J1321:J1330" si="272">+H1321*I1321</f>
        <v>0</v>
      </c>
      <c r="K1321" s="10"/>
      <c r="L1321" s="145">
        <f t="shared" si="271"/>
        <v>0</v>
      </c>
    </row>
    <row r="1322" spans="6:12">
      <c r="F1322" s="33"/>
      <c r="G1322" s="7"/>
      <c r="H1322" s="7"/>
      <c r="I1322" s="9"/>
      <c r="J1322" s="80">
        <f t="shared" si="272"/>
        <v>0</v>
      </c>
      <c r="K1322" s="10"/>
      <c r="L1322" s="145">
        <f t="shared" si="271"/>
        <v>0</v>
      </c>
    </row>
    <row r="1323" spans="6:12">
      <c r="F1323" s="33"/>
      <c r="G1323" s="7"/>
      <c r="H1323" s="7"/>
      <c r="I1323" s="9"/>
      <c r="J1323" s="80">
        <f t="shared" si="272"/>
        <v>0</v>
      </c>
      <c r="K1323" s="10"/>
      <c r="L1323" s="145">
        <f t="shared" si="271"/>
        <v>0</v>
      </c>
    </row>
    <row r="1324" spans="6:12">
      <c r="F1324" s="33"/>
      <c r="G1324" s="7"/>
      <c r="H1324" s="7"/>
      <c r="I1324" s="9"/>
      <c r="J1324" s="80">
        <f t="shared" si="272"/>
        <v>0</v>
      </c>
      <c r="K1324" s="10"/>
      <c r="L1324" s="145">
        <f t="shared" si="271"/>
        <v>0</v>
      </c>
    </row>
    <row r="1325" spans="6:12">
      <c r="F1325" s="33"/>
      <c r="G1325" s="7"/>
      <c r="H1325" s="7"/>
      <c r="I1325" s="9"/>
      <c r="J1325" s="80">
        <f t="shared" si="272"/>
        <v>0</v>
      </c>
      <c r="K1325" s="10"/>
      <c r="L1325" s="145">
        <f t="shared" si="271"/>
        <v>0</v>
      </c>
    </row>
    <row r="1326" spans="6:12">
      <c r="F1326" s="33"/>
      <c r="G1326" s="7"/>
      <c r="H1326" s="7"/>
      <c r="I1326" s="9"/>
      <c r="J1326" s="80">
        <f t="shared" si="272"/>
        <v>0</v>
      </c>
      <c r="K1326" s="10"/>
      <c r="L1326" s="145">
        <f t="shared" si="271"/>
        <v>0</v>
      </c>
    </row>
    <row r="1327" spans="6:12">
      <c r="F1327" s="33"/>
      <c r="G1327" s="7"/>
      <c r="H1327" s="7"/>
      <c r="I1327" s="9"/>
      <c r="J1327" s="80">
        <f t="shared" si="272"/>
        <v>0</v>
      </c>
      <c r="K1327" s="10"/>
      <c r="L1327" s="145">
        <f>K1327*H1327</f>
        <v>0</v>
      </c>
    </row>
    <row r="1328" spans="6:12">
      <c r="F1328" s="33"/>
      <c r="G1328" s="7"/>
      <c r="H1328" s="7"/>
      <c r="I1328" s="9"/>
      <c r="J1328" s="80">
        <f t="shared" si="272"/>
        <v>0</v>
      </c>
      <c r="K1328" s="10"/>
      <c r="L1328" s="145">
        <f t="shared" ref="L1328:L1330" si="273">K1328*H1328</f>
        <v>0</v>
      </c>
    </row>
    <row r="1329" spans="6:12">
      <c r="F1329" s="33"/>
      <c r="G1329" s="7"/>
      <c r="H1329" s="7"/>
      <c r="I1329" s="9"/>
      <c r="J1329" s="80">
        <f t="shared" si="272"/>
        <v>0</v>
      </c>
      <c r="K1329" s="10"/>
      <c r="L1329" s="145">
        <f t="shared" si="273"/>
        <v>0</v>
      </c>
    </row>
    <row r="1330" spans="6:12" ht="16.5" thickBot="1">
      <c r="F1330" s="82"/>
      <c r="G1330" s="83"/>
      <c r="H1330" s="83"/>
      <c r="I1330" s="84"/>
      <c r="J1330" s="146">
        <f t="shared" si="272"/>
        <v>0</v>
      </c>
      <c r="K1330" s="85"/>
      <c r="L1330" s="145">
        <f t="shared" si="273"/>
        <v>0</v>
      </c>
    </row>
    <row r="1331" spans="6:12">
      <c r="F1331" s="304" t="s">
        <v>66</v>
      </c>
      <c r="G1331" s="305"/>
      <c r="H1331" s="305"/>
      <c r="I1331" s="305"/>
      <c r="J1331" s="305"/>
      <c r="K1331" s="306"/>
      <c r="L1331" s="148">
        <f>+SUM(L1316:L1330)</f>
        <v>0</v>
      </c>
    </row>
    <row r="1332" spans="6:12">
      <c r="F1332" s="307" t="s">
        <v>212</v>
      </c>
      <c r="G1332" s="308"/>
      <c r="H1332" s="308"/>
      <c r="I1332" s="308"/>
      <c r="J1332" s="308"/>
      <c r="K1332" s="309"/>
      <c r="L1332" s="145">
        <f>+L1331*0.05</f>
        <v>0</v>
      </c>
    </row>
    <row r="1333" spans="6:12">
      <c r="F1333" s="307" t="s">
        <v>80</v>
      </c>
      <c r="G1333" s="308"/>
      <c r="H1333" s="308"/>
      <c r="I1333" s="308"/>
      <c r="J1333" s="308"/>
      <c r="K1333" s="309"/>
      <c r="L1333" s="188">
        <f>+L1331+L1332</f>
        <v>0</v>
      </c>
    </row>
    <row r="1334" spans="6:12">
      <c r="F1334" s="307" t="s">
        <v>81</v>
      </c>
      <c r="G1334" s="308"/>
      <c r="H1334" s="308"/>
      <c r="I1334" s="308"/>
      <c r="J1334" s="308"/>
      <c r="K1334" s="309"/>
      <c r="L1334" s="34"/>
    </row>
    <row r="1335" spans="6:12" ht="16.5" thickBot="1">
      <c r="F1335" s="310" t="s">
        <v>82</v>
      </c>
      <c r="G1335" s="311"/>
      <c r="H1335" s="311"/>
      <c r="I1335" s="311"/>
      <c r="J1335" s="311"/>
      <c r="K1335" s="312"/>
      <c r="L1335" s="188">
        <f>+IFERROR(L1333/L1334,0)</f>
        <v>0</v>
      </c>
    </row>
    <row r="1337" spans="6:12" ht="16.5" thickBot="1"/>
    <row r="1338" spans="6:12" ht="16.5" thickBot="1">
      <c r="F1338" s="140" t="s">
        <v>138</v>
      </c>
      <c r="G1338" s="313"/>
      <c r="H1338" s="314"/>
      <c r="I1338" s="314"/>
      <c r="J1338" s="314"/>
      <c r="K1338" s="314"/>
      <c r="L1338" s="315"/>
    </row>
    <row r="1339" spans="6:12">
      <c r="F1339" s="141" t="s">
        <v>60</v>
      </c>
      <c r="G1339" s="142" t="s">
        <v>61</v>
      </c>
      <c r="H1339" s="142" t="s">
        <v>62</v>
      </c>
      <c r="I1339" s="143" t="s">
        <v>63</v>
      </c>
      <c r="J1339" s="142" t="s">
        <v>64</v>
      </c>
      <c r="K1339" s="143" t="s">
        <v>65</v>
      </c>
      <c r="L1339" s="144" t="s">
        <v>66</v>
      </c>
    </row>
    <row r="1340" spans="6:12">
      <c r="F1340" s="33"/>
      <c r="G1340" s="7"/>
      <c r="H1340" s="7"/>
      <c r="I1340" s="9"/>
      <c r="J1340" s="80">
        <f>+H1340*I1340</f>
        <v>0</v>
      </c>
      <c r="K1340" s="10"/>
      <c r="L1340" s="145">
        <f>K1340*H1340</f>
        <v>0</v>
      </c>
    </row>
    <row r="1341" spans="6:12">
      <c r="F1341" s="33"/>
      <c r="G1341" s="7"/>
      <c r="H1341" s="7"/>
      <c r="I1341" s="9"/>
      <c r="J1341" s="80">
        <f>+H1341*I1341</f>
        <v>0</v>
      </c>
      <c r="K1341" s="10"/>
      <c r="L1341" s="145">
        <f t="shared" ref="L1341" si="274">K1341*H1341</f>
        <v>0</v>
      </c>
    </row>
    <row r="1342" spans="6:12">
      <c r="F1342" s="33"/>
      <c r="G1342" s="7"/>
      <c r="H1342" s="7"/>
      <c r="I1342" s="9"/>
      <c r="J1342" s="80">
        <f t="shared" ref="J1342:J1343" si="275">+H1342*I1342</f>
        <v>0</v>
      </c>
      <c r="K1342" s="10"/>
      <c r="L1342" s="145">
        <f>K1342*H1342</f>
        <v>0</v>
      </c>
    </row>
    <row r="1343" spans="6:12">
      <c r="F1343" s="33"/>
      <c r="G1343" s="7"/>
      <c r="H1343" s="7"/>
      <c r="I1343" s="9"/>
      <c r="J1343" s="80">
        <f t="shared" si="275"/>
        <v>0</v>
      </c>
      <c r="K1343" s="10"/>
      <c r="L1343" s="145">
        <f t="shared" ref="L1343:L1350" si="276">K1343*H1343</f>
        <v>0</v>
      </c>
    </row>
    <row r="1344" spans="6:12">
      <c r="F1344" s="33"/>
      <c r="G1344" s="7"/>
      <c r="H1344" s="7"/>
      <c r="I1344" s="9"/>
      <c r="J1344" s="80">
        <f>+H1344*I1344</f>
        <v>0</v>
      </c>
      <c r="K1344" s="10"/>
      <c r="L1344" s="145">
        <f t="shared" si="276"/>
        <v>0</v>
      </c>
    </row>
    <row r="1345" spans="6:12">
      <c r="F1345" s="33"/>
      <c r="G1345" s="7"/>
      <c r="H1345" s="7"/>
      <c r="I1345" s="9"/>
      <c r="J1345" s="80">
        <f t="shared" ref="J1345:J1354" si="277">+H1345*I1345</f>
        <v>0</v>
      </c>
      <c r="K1345" s="10"/>
      <c r="L1345" s="145">
        <f t="shared" si="276"/>
        <v>0</v>
      </c>
    </row>
    <row r="1346" spans="6:12">
      <c r="F1346" s="33"/>
      <c r="G1346" s="7"/>
      <c r="H1346" s="7"/>
      <c r="I1346" s="9"/>
      <c r="J1346" s="80">
        <f t="shared" si="277"/>
        <v>0</v>
      </c>
      <c r="K1346" s="10"/>
      <c r="L1346" s="145">
        <f t="shared" si="276"/>
        <v>0</v>
      </c>
    </row>
    <row r="1347" spans="6:12">
      <c r="F1347" s="33"/>
      <c r="G1347" s="7"/>
      <c r="H1347" s="7"/>
      <c r="I1347" s="9"/>
      <c r="J1347" s="80">
        <f t="shared" si="277"/>
        <v>0</v>
      </c>
      <c r="K1347" s="10"/>
      <c r="L1347" s="145">
        <f t="shared" si="276"/>
        <v>0</v>
      </c>
    </row>
    <row r="1348" spans="6:12">
      <c r="F1348" s="33"/>
      <c r="G1348" s="7"/>
      <c r="H1348" s="7"/>
      <c r="I1348" s="9"/>
      <c r="J1348" s="80">
        <f t="shared" si="277"/>
        <v>0</v>
      </c>
      <c r="K1348" s="10"/>
      <c r="L1348" s="145">
        <f t="shared" si="276"/>
        <v>0</v>
      </c>
    </row>
    <row r="1349" spans="6:12">
      <c r="F1349" s="33"/>
      <c r="G1349" s="7"/>
      <c r="H1349" s="7"/>
      <c r="I1349" s="9"/>
      <c r="J1349" s="80">
        <f t="shared" si="277"/>
        <v>0</v>
      </c>
      <c r="K1349" s="10"/>
      <c r="L1349" s="145">
        <f t="shared" si="276"/>
        <v>0</v>
      </c>
    </row>
    <row r="1350" spans="6:12">
      <c r="F1350" s="33"/>
      <c r="G1350" s="7"/>
      <c r="H1350" s="7"/>
      <c r="I1350" s="9"/>
      <c r="J1350" s="80">
        <f t="shared" si="277"/>
        <v>0</v>
      </c>
      <c r="K1350" s="10"/>
      <c r="L1350" s="145">
        <f t="shared" si="276"/>
        <v>0</v>
      </c>
    </row>
    <row r="1351" spans="6:12">
      <c r="F1351" s="33"/>
      <c r="G1351" s="7"/>
      <c r="H1351" s="7"/>
      <c r="I1351" s="9"/>
      <c r="J1351" s="80">
        <f t="shared" si="277"/>
        <v>0</v>
      </c>
      <c r="K1351" s="10"/>
      <c r="L1351" s="145">
        <f>K1351*H1351</f>
        <v>0</v>
      </c>
    </row>
    <row r="1352" spans="6:12">
      <c r="F1352" s="33"/>
      <c r="G1352" s="7"/>
      <c r="H1352" s="7"/>
      <c r="I1352" s="9"/>
      <c r="J1352" s="80">
        <f t="shared" si="277"/>
        <v>0</v>
      </c>
      <c r="K1352" s="10"/>
      <c r="L1352" s="145">
        <f t="shared" ref="L1352:L1354" si="278">K1352*H1352</f>
        <v>0</v>
      </c>
    </row>
    <row r="1353" spans="6:12">
      <c r="F1353" s="33"/>
      <c r="G1353" s="7"/>
      <c r="H1353" s="7"/>
      <c r="I1353" s="9"/>
      <c r="J1353" s="80">
        <f t="shared" si="277"/>
        <v>0</v>
      </c>
      <c r="K1353" s="10"/>
      <c r="L1353" s="145">
        <f t="shared" si="278"/>
        <v>0</v>
      </c>
    </row>
    <row r="1354" spans="6:12" ht="16.5" thickBot="1">
      <c r="F1354" s="82"/>
      <c r="G1354" s="83"/>
      <c r="H1354" s="83"/>
      <c r="I1354" s="84"/>
      <c r="J1354" s="146">
        <f t="shared" si="277"/>
        <v>0</v>
      </c>
      <c r="K1354" s="85"/>
      <c r="L1354" s="145">
        <f t="shared" si="278"/>
        <v>0</v>
      </c>
    </row>
    <row r="1355" spans="6:12">
      <c r="F1355" s="304" t="s">
        <v>66</v>
      </c>
      <c r="G1355" s="305"/>
      <c r="H1355" s="305"/>
      <c r="I1355" s="305"/>
      <c r="J1355" s="305"/>
      <c r="K1355" s="306"/>
      <c r="L1355" s="148">
        <f>+SUM(L1340:L1354)</f>
        <v>0</v>
      </c>
    </row>
    <row r="1356" spans="6:12">
      <c r="F1356" s="307" t="s">
        <v>212</v>
      </c>
      <c r="G1356" s="308"/>
      <c r="H1356" s="308"/>
      <c r="I1356" s="308"/>
      <c r="J1356" s="308"/>
      <c r="K1356" s="309"/>
      <c r="L1356" s="145">
        <f>+L1355*0.05</f>
        <v>0</v>
      </c>
    </row>
    <row r="1357" spans="6:12">
      <c r="F1357" s="307" t="s">
        <v>80</v>
      </c>
      <c r="G1357" s="308"/>
      <c r="H1357" s="308"/>
      <c r="I1357" s="308"/>
      <c r="J1357" s="308"/>
      <c r="K1357" s="309"/>
      <c r="L1357" s="188">
        <f>+L1355+L1356</f>
        <v>0</v>
      </c>
    </row>
    <row r="1358" spans="6:12">
      <c r="F1358" s="307" t="s">
        <v>81</v>
      </c>
      <c r="G1358" s="308"/>
      <c r="H1358" s="308"/>
      <c r="I1358" s="308"/>
      <c r="J1358" s="308"/>
      <c r="K1358" s="309"/>
      <c r="L1358" s="34"/>
    </row>
    <row r="1359" spans="6:12" ht="16.5" thickBot="1">
      <c r="F1359" s="310" t="s">
        <v>82</v>
      </c>
      <c r="G1359" s="311"/>
      <c r="H1359" s="311"/>
      <c r="I1359" s="311"/>
      <c r="J1359" s="311"/>
      <c r="K1359" s="312"/>
      <c r="L1359" s="188">
        <f>+IFERROR(L1357/L1358,0)</f>
        <v>0</v>
      </c>
    </row>
    <row r="1361" spans="6:12" ht="16.5" thickBot="1"/>
    <row r="1362" spans="6:12" ht="16.5" thickBot="1">
      <c r="F1362" s="140" t="s">
        <v>139</v>
      </c>
      <c r="G1362" s="313"/>
      <c r="H1362" s="314"/>
      <c r="I1362" s="314"/>
      <c r="J1362" s="314"/>
      <c r="K1362" s="314"/>
      <c r="L1362" s="315"/>
    </row>
    <row r="1363" spans="6:12">
      <c r="F1363" s="141" t="s">
        <v>60</v>
      </c>
      <c r="G1363" s="142" t="s">
        <v>61</v>
      </c>
      <c r="H1363" s="142" t="s">
        <v>62</v>
      </c>
      <c r="I1363" s="143" t="s">
        <v>63</v>
      </c>
      <c r="J1363" s="142" t="s">
        <v>64</v>
      </c>
      <c r="K1363" s="143" t="s">
        <v>65</v>
      </c>
      <c r="L1363" s="144" t="s">
        <v>66</v>
      </c>
    </row>
    <row r="1364" spans="6:12">
      <c r="F1364" s="33"/>
      <c r="G1364" s="7"/>
      <c r="H1364" s="7"/>
      <c r="I1364" s="9"/>
      <c r="J1364" s="80">
        <f>+H1364*I1364</f>
        <v>0</v>
      </c>
      <c r="K1364" s="10"/>
      <c r="L1364" s="145">
        <f>K1364*H1364</f>
        <v>0</v>
      </c>
    </row>
    <row r="1365" spans="6:12">
      <c r="F1365" s="33"/>
      <c r="G1365" s="7"/>
      <c r="H1365" s="7"/>
      <c r="I1365" s="9"/>
      <c r="J1365" s="80">
        <f>+H1365*I1365</f>
        <v>0</v>
      </c>
      <c r="K1365" s="10"/>
      <c r="L1365" s="145">
        <f t="shared" ref="L1365" si="279">K1365*H1365</f>
        <v>0</v>
      </c>
    </row>
    <row r="1366" spans="6:12">
      <c r="F1366" s="33"/>
      <c r="G1366" s="7"/>
      <c r="H1366" s="7"/>
      <c r="I1366" s="9"/>
      <c r="J1366" s="80">
        <f t="shared" ref="J1366:J1367" si="280">+H1366*I1366</f>
        <v>0</v>
      </c>
      <c r="K1366" s="10"/>
      <c r="L1366" s="145">
        <f>K1366*H1366</f>
        <v>0</v>
      </c>
    </row>
    <row r="1367" spans="6:12">
      <c r="F1367" s="33"/>
      <c r="G1367" s="7"/>
      <c r="H1367" s="7"/>
      <c r="I1367" s="9"/>
      <c r="J1367" s="80">
        <f t="shared" si="280"/>
        <v>0</v>
      </c>
      <c r="K1367" s="10"/>
      <c r="L1367" s="145">
        <f t="shared" ref="L1367:L1374" si="281">K1367*H1367</f>
        <v>0</v>
      </c>
    </row>
    <row r="1368" spans="6:12">
      <c r="F1368" s="33"/>
      <c r="G1368" s="7"/>
      <c r="H1368" s="7"/>
      <c r="I1368" s="9"/>
      <c r="J1368" s="80">
        <f>+H1368*I1368</f>
        <v>0</v>
      </c>
      <c r="K1368" s="10"/>
      <c r="L1368" s="145">
        <f t="shared" si="281"/>
        <v>0</v>
      </c>
    </row>
    <row r="1369" spans="6:12">
      <c r="F1369" s="33"/>
      <c r="G1369" s="7"/>
      <c r="H1369" s="7"/>
      <c r="I1369" s="9"/>
      <c r="J1369" s="80">
        <f t="shared" ref="J1369:J1378" si="282">+H1369*I1369</f>
        <v>0</v>
      </c>
      <c r="K1369" s="10"/>
      <c r="L1369" s="145">
        <f t="shared" si="281"/>
        <v>0</v>
      </c>
    </row>
    <row r="1370" spans="6:12">
      <c r="F1370" s="33"/>
      <c r="G1370" s="7"/>
      <c r="H1370" s="7"/>
      <c r="I1370" s="9"/>
      <c r="J1370" s="80">
        <f t="shared" si="282"/>
        <v>0</v>
      </c>
      <c r="K1370" s="10"/>
      <c r="L1370" s="145">
        <f t="shared" si="281"/>
        <v>0</v>
      </c>
    </row>
    <row r="1371" spans="6:12">
      <c r="F1371" s="33"/>
      <c r="G1371" s="7"/>
      <c r="H1371" s="7"/>
      <c r="I1371" s="9"/>
      <c r="J1371" s="80">
        <f t="shared" si="282"/>
        <v>0</v>
      </c>
      <c r="K1371" s="10"/>
      <c r="L1371" s="145">
        <f t="shared" si="281"/>
        <v>0</v>
      </c>
    </row>
    <row r="1372" spans="6:12">
      <c r="F1372" s="33"/>
      <c r="G1372" s="7"/>
      <c r="H1372" s="7"/>
      <c r="I1372" s="9"/>
      <c r="J1372" s="80">
        <f t="shared" si="282"/>
        <v>0</v>
      </c>
      <c r="K1372" s="10"/>
      <c r="L1372" s="145">
        <f t="shared" si="281"/>
        <v>0</v>
      </c>
    </row>
    <row r="1373" spans="6:12">
      <c r="F1373" s="33"/>
      <c r="G1373" s="7"/>
      <c r="H1373" s="7"/>
      <c r="I1373" s="9"/>
      <c r="J1373" s="80">
        <f t="shared" si="282"/>
        <v>0</v>
      </c>
      <c r="K1373" s="10"/>
      <c r="L1373" s="145">
        <f t="shared" si="281"/>
        <v>0</v>
      </c>
    </row>
    <row r="1374" spans="6:12">
      <c r="F1374" s="33"/>
      <c r="G1374" s="7"/>
      <c r="H1374" s="7"/>
      <c r="I1374" s="9"/>
      <c r="J1374" s="80">
        <f t="shared" si="282"/>
        <v>0</v>
      </c>
      <c r="K1374" s="10"/>
      <c r="L1374" s="145">
        <f t="shared" si="281"/>
        <v>0</v>
      </c>
    </row>
    <row r="1375" spans="6:12">
      <c r="F1375" s="33"/>
      <c r="G1375" s="7"/>
      <c r="H1375" s="7"/>
      <c r="I1375" s="9"/>
      <c r="J1375" s="80">
        <f t="shared" si="282"/>
        <v>0</v>
      </c>
      <c r="K1375" s="10"/>
      <c r="L1375" s="145">
        <f>K1375*H1375</f>
        <v>0</v>
      </c>
    </row>
    <row r="1376" spans="6:12">
      <c r="F1376" s="33"/>
      <c r="G1376" s="7"/>
      <c r="H1376" s="7"/>
      <c r="I1376" s="9"/>
      <c r="J1376" s="80">
        <f t="shared" si="282"/>
        <v>0</v>
      </c>
      <c r="K1376" s="10"/>
      <c r="L1376" s="145">
        <f t="shared" ref="L1376:L1378" si="283">K1376*H1376</f>
        <v>0</v>
      </c>
    </row>
    <row r="1377" spans="6:12">
      <c r="F1377" s="33"/>
      <c r="G1377" s="7"/>
      <c r="H1377" s="7"/>
      <c r="I1377" s="9"/>
      <c r="J1377" s="80">
        <f t="shared" si="282"/>
        <v>0</v>
      </c>
      <c r="K1377" s="10"/>
      <c r="L1377" s="145">
        <f t="shared" si="283"/>
        <v>0</v>
      </c>
    </row>
    <row r="1378" spans="6:12" ht="16.5" thickBot="1">
      <c r="F1378" s="82"/>
      <c r="G1378" s="83"/>
      <c r="H1378" s="83"/>
      <c r="I1378" s="84"/>
      <c r="J1378" s="146">
        <f t="shared" si="282"/>
        <v>0</v>
      </c>
      <c r="K1378" s="85"/>
      <c r="L1378" s="145">
        <f t="shared" si="283"/>
        <v>0</v>
      </c>
    </row>
    <row r="1379" spans="6:12">
      <c r="F1379" s="304" t="s">
        <v>66</v>
      </c>
      <c r="G1379" s="305"/>
      <c r="H1379" s="305"/>
      <c r="I1379" s="305"/>
      <c r="J1379" s="305"/>
      <c r="K1379" s="306"/>
      <c r="L1379" s="148">
        <f>+SUM(L1364:L1378)</f>
        <v>0</v>
      </c>
    </row>
    <row r="1380" spans="6:12">
      <c r="F1380" s="307" t="s">
        <v>212</v>
      </c>
      <c r="G1380" s="308"/>
      <c r="H1380" s="308"/>
      <c r="I1380" s="308"/>
      <c r="J1380" s="308"/>
      <c r="K1380" s="309"/>
      <c r="L1380" s="145">
        <f>+L1379*0.05</f>
        <v>0</v>
      </c>
    </row>
    <row r="1381" spans="6:12">
      <c r="F1381" s="307" t="s">
        <v>80</v>
      </c>
      <c r="G1381" s="308"/>
      <c r="H1381" s="308"/>
      <c r="I1381" s="308"/>
      <c r="J1381" s="308"/>
      <c r="K1381" s="309"/>
      <c r="L1381" s="188">
        <f>+L1379+L1380</f>
        <v>0</v>
      </c>
    </row>
    <row r="1382" spans="6:12">
      <c r="F1382" s="307" t="s">
        <v>81</v>
      </c>
      <c r="G1382" s="308"/>
      <c r="H1382" s="308"/>
      <c r="I1382" s="308"/>
      <c r="J1382" s="308"/>
      <c r="K1382" s="309"/>
      <c r="L1382" s="34"/>
    </row>
    <row r="1383" spans="6:12" ht="16.5" thickBot="1">
      <c r="F1383" s="310" t="s">
        <v>82</v>
      </c>
      <c r="G1383" s="311"/>
      <c r="H1383" s="311"/>
      <c r="I1383" s="311"/>
      <c r="J1383" s="311"/>
      <c r="K1383" s="312"/>
      <c r="L1383" s="188">
        <f>+IFERROR(L1381/L1382,0)</f>
        <v>0</v>
      </c>
    </row>
    <row r="1385" spans="6:12" ht="16.5" thickBot="1"/>
    <row r="1386" spans="6:12" ht="16.5" thickBot="1">
      <c r="F1386" s="140" t="s">
        <v>140</v>
      </c>
      <c r="G1386" s="313"/>
      <c r="H1386" s="314"/>
      <c r="I1386" s="314"/>
      <c r="J1386" s="314"/>
      <c r="K1386" s="314"/>
      <c r="L1386" s="315"/>
    </row>
    <row r="1387" spans="6:12">
      <c r="F1387" s="141" t="s">
        <v>60</v>
      </c>
      <c r="G1387" s="142" t="s">
        <v>61</v>
      </c>
      <c r="H1387" s="142" t="s">
        <v>62</v>
      </c>
      <c r="I1387" s="143" t="s">
        <v>63</v>
      </c>
      <c r="J1387" s="142" t="s">
        <v>64</v>
      </c>
      <c r="K1387" s="143" t="s">
        <v>65</v>
      </c>
      <c r="L1387" s="144" t="s">
        <v>66</v>
      </c>
    </row>
    <row r="1388" spans="6:12">
      <c r="F1388" s="33"/>
      <c r="G1388" s="7"/>
      <c r="H1388" s="7"/>
      <c r="I1388" s="9"/>
      <c r="J1388" s="80">
        <f>+H1388*I1388</f>
        <v>0</v>
      </c>
      <c r="K1388" s="10"/>
      <c r="L1388" s="145">
        <f>K1388*H1388</f>
        <v>0</v>
      </c>
    </row>
    <row r="1389" spans="6:12">
      <c r="F1389" s="33"/>
      <c r="G1389" s="7"/>
      <c r="H1389" s="7"/>
      <c r="I1389" s="9"/>
      <c r="J1389" s="80">
        <f>+H1389*I1389</f>
        <v>0</v>
      </c>
      <c r="K1389" s="10"/>
      <c r="L1389" s="145">
        <f t="shared" ref="L1389" si="284">K1389*H1389</f>
        <v>0</v>
      </c>
    </row>
    <row r="1390" spans="6:12">
      <c r="F1390" s="33"/>
      <c r="G1390" s="7"/>
      <c r="H1390" s="7"/>
      <c r="I1390" s="9"/>
      <c r="J1390" s="80">
        <f t="shared" ref="J1390:J1391" si="285">+H1390*I1390</f>
        <v>0</v>
      </c>
      <c r="K1390" s="10"/>
      <c r="L1390" s="145">
        <f>K1390*H1390</f>
        <v>0</v>
      </c>
    </row>
    <row r="1391" spans="6:12">
      <c r="F1391" s="33"/>
      <c r="G1391" s="7"/>
      <c r="H1391" s="7"/>
      <c r="I1391" s="9"/>
      <c r="J1391" s="80">
        <f t="shared" si="285"/>
        <v>0</v>
      </c>
      <c r="K1391" s="10"/>
      <c r="L1391" s="145">
        <f t="shared" ref="L1391:L1398" si="286">K1391*H1391</f>
        <v>0</v>
      </c>
    </row>
    <row r="1392" spans="6:12">
      <c r="F1392" s="33"/>
      <c r="G1392" s="7"/>
      <c r="H1392" s="7"/>
      <c r="I1392" s="9"/>
      <c r="J1392" s="80">
        <f>+H1392*I1392</f>
        <v>0</v>
      </c>
      <c r="K1392" s="10"/>
      <c r="L1392" s="145">
        <f t="shared" si="286"/>
        <v>0</v>
      </c>
    </row>
    <row r="1393" spans="6:12">
      <c r="F1393" s="33"/>
      <c r="G1393" s="7"/>
      <c r="H1393" s="7"/>
      <c r="I1393" s="9"/>
      <c r="J1393" s="80">
        <f t="shared" ref="J1393:J1402" si="287">+H1393*I1393</f>
        <v>0</v>
      </c>
      <c r="K1393" s="10"/>
      <c r="L1393" s="145">
        <f t="shared" si="286"/>
        <v>0</v>
      </c>
    </row>
    <row r="1394" spans="6:12">
      <c r="F1394" s="33"/>
      <c r="G1394" s="7"/>
      <c r="H1394" s="7"/>
      <c r="I1394" s="9"/>
      <c r="J1394" s="80">
        <f t="shared" si="287"/>
        <v>0</v>
      </c>
      <c r="K1394" s="10"/>
      <c r="L1394" s="145">
        <f t="shared" si="286"/>
        <v>0</v>
      </c>
    </row>
    <row r="1395" spans="6:12">
      <c r="F1395" s="33"/>
      <c r="G1395" s="7"/>
      <c r="H1395" s="7"/>
      <c r="I1395" s="9"/>
      <c r="J1395" s="80">
        <f t="shared" si="287"/>
        <v>0</v>
      </c>
      <c r="K1395" s="10"/>
      <c r="L1395" s="145">
        <f t="shared" si="286"/>
        <v>0</v>
      </c>
    </row>
    <row r="1396" spans="6:12">
      <c r="F1396" s="33"/>
      <c r="G1396" s="7"/>
      <c r="H1396" s="7"/>
      <c r="I1396" s="9"/>
      <c r="J1396" s="80">
        <f t="shared" si="287"/>
        <v>0</v>
      </c>
      <c r="K1396" s="10"/>
      <c r="L1396" s="145">
        <f t="shared" si="286"/>
        <v>0</v>
      </c>
    </row>
    <row r="1397" spans="6:12">
      <c r="F1397" s="33"/>
      <c r="G1397" s="7"/>
      <c r="H1397" s="7"/>
      <c r="I1397" s="9"/>
      <c r="J1397" s="80">
        <f t="shared" si="287"/>
        <v>0</v>
      </c>
      <c r="K1397" s="10"/>
      <c r="L1397" s="145">
        <f t="shared" si="286"/>
        <v>0</v>
      </c>
    </row>
    <row r="1398" spans="6:12">
      <c r="F1398" s="33"/>
      <c r="G1398" s="7"/>
      <c r="H1398" s="7"/>
      <c r="I1398" s="9"/>
      <c r="J1398" s="80">
        <f t="shared" si="287"/>
        <v>0</v>
      </c>
      <c r="K1398" s="10"/>
      <c r="L1398" s="145">
        <f t="shared" si="286"/>
        <v>0</v>
      </c>
    </row>
    <row r="1399" spans="6:12">
      <c r="F1399" s="33"/>
      <c r="G1399" s="7"/>
      <c r="H1399" s="7"/>
      <c r="I1399" s="9"/>
      <c r="J1399" s="80">
        <f t="shared" si="287"/>
        <v>0</v>
      </c>
      <c r="K1399" s="10"/>
      <c r="L1399" s="145">
        <f>K1399*H1399</f>
        <v>0</v>
      </c>
    </row>
    <row r="1400" spans="6:12">
      <c r="F1400" s="33"/>
      <c r="G1400" s="7"/>
      <c r="H1400" s="7"/>
      <c r="I1400" s="9"/>
      <c r="J1400" s="80">
        <f t="shared" si="287"/>
        <v>0</v>
      </c>
      <c r="K1400" s="10"/>
      <c r="L1400" s="145">
        <f t="shared" ref="L1400:L1402" si="288">K1400*H1400</f>
        <v>0</v>
      </c>
    </row>
    <row r="1401" spans="6:12">
      <c r="F1401" s="33"/>
      <c r="G1401" s="7"/>
      <c r="H1401" s="7"/>
      <c r="I1401" s="9"/>
      <c r="J1401" s="80">
        <f t="shared" si="287"/>
        <v>0</v>
      </c>
      <c r="K1401" s="10"/>
      <c r="L1401" s="145">
        <f t="shared" si="288"/>
        <v>0</v>
      </c>
    </row>
    <row r="1402" spans="6:12" ht="16.5" thickBot="1">
      <c r="F1402" s="82"/>
      <c r="G1402" s="83"/>
      <c r="H1402" s="83"/>
      <c r="I1402" s="84"/>
      <c r="J1402" s="146">
        <f t="shared" si="287"/>
        <v>0</v>
      </c>
      <c r="K1402" s="85"/>
      <c r="L1402" s="145">
        <f t="shared" si="288"/>
        <v>0</v>
      </c>
    </row>
    <row r="1403" spans="6:12">
      <c r="F1403" s="304" t="s">
        <v>66</v>
      </c>
      <c r="G1403" s="305"/>
      <c r="H1403" s="305"/>
      <c r="I1403" s="305"/>
      <c r="J1403" s="305"/>
      <c r="K1403" s="306"/>
      <c r="L1403" s="148">
        <f>+SUM(L1388:L1402)</f>
        <v>0</v>
      </c>
    </row>
    <row r="1404" spans="6:12">
      <c r="F1404" s="307" t="s">
        <v>212</v>
      </c>
      <c r="G1404" s="308"/>
      <c r="H1404" s="308"/>
      <c r="I1404" s="308"/>
      <c r="J1404" s="308"/>
      <c r="K1404" s="309"/>
      <c r="L1404" s="145">
        <f>+L1403*0.05</f>
        <v>0</v>
      </c>
    </row>
    <row r="1405" spans="6:12">
      <c r="F1405" s="307" t="s">
        <v>80</v>
      </c>
      <c r="G1405" s="308"/>
      <c r="H1405" s="308"/>
      <c r="I1405" s="308"/>
      <c r="J1405" s="308"/>
      <c r="K1405" s="309"/>
      <c r="L1405" s="188">
        <f>+L1403+L1404</f>
        <v>0</v>
      </c>
    </row>
    <row r="1406" spans="6:12">
      <c r="F1406" s="307" t="s">
        <v>81</v>
      </c>
      <c r="G1406" s="308"/>
      <c r="H1406" s="308"/>
      <c r="I1406" s="308"/>
      <c r="J1406" s="308"/>
      <c r="K1406" s="309"/>
      <c r="L1406" s="34"/>
    </row>
    <row r="1407" spans="6:12" ht="16.5" thickBot="1">
      <c r="F1407" s="310" t="s">
        <v>82</v>
      </c>
      <c r="G1407" s="311"/>
      <c r="H1407" s="311"/>
      <c r="I1407" s="311"/>
      <c r="J1407" s="311"/>
      <c r="K1407" s="312"/>
      <c r="L1407" s="188">
        <f>+IFERROR(L1405/L1406,0)</f>
        <v>0</v>
      </c>
    </row>
    <row r="1409" spans="6:12" ht="16.5" thickBot="1"/>
    <row r="1410" spans="6:12" ht="16.5" thickBot="1">
      <c r="F1410" s="140" t="s">
        <v>141</v>
      </c>
      <c r="G1410" s="313"/>
      <c r="H1410" s="314"/>
      <c r="I1410" s="314"/>
      <c r="J1410" s="314"/>
      <c r="K1410" s="314"/>
      <c r="L1410" s="315"/>
    </row>
    <row r="1411" spans="6:12">
      <c r="F1411" s="141" t="s">
        <v>60</v>
      </c>
      <c r="G1411" s="142" t="s">
        <v>61</v>
      </c>
      <c r="H1411" s="142" t="s">
        <v>62</v>
      </c>
      <c r="I1411" s="143" t="s">
        <v>63</v>
      </c>
      <c r="J1411" s="142" t="s">
        <v>64</v>
      </c>
      <c r="K1411" s="143" t="s">
        <v>65</v>
      </c>
      <c r="L1411" s="144" t="s">
        <v>66</v>
      </c>
    </row>
    <row r="1412" spans="6:12">
      <c r="F1412" s="33"/>
      <c r="G1412" s="7"/>
      <c r="H1412" s="7"/>
      <c r="I1412" s="9"/>
      <c r="J1412" s="80">
        <f>+H1412*I1412</f>
        <v>0</v>
      </c>
      <c r="K1412" s="10"/>
      <c r="L1412" s="145">
        <f>K1412*H1412</f>
        <v>0</v>
      </c>
    </row>
    <row r="1413" spans="6:12">
      <c r="F1413" s="33"/>
      <c r="G1413" s="7"/>
      <c r="H1413" s="7"/>
      <c r="I1413" s="9"/>
      <c r="J1413" s="80">
        <f>+H1413*I1413</f>
        <v>0</v>
      </c>
      <c r="K1413" s="10"/>
      <c r="L1413" s="145">
        <f t="shared" ref="L1413" si="289">K1413*H1413</f>
        <v>0</v>
      </c>
    </row>
    <row r="1414" spans="6:12">
      <c r="F1414" s="33"/>
      <c r="G1414" s="7"/>
      <c r="H1414" s="7"/>
      <c r="I1414" s="9"/>
      <c r="J1414" s="80">
        <f t="shared" ref="J1414:J1415" si="290">+H1414*I1414</f>
        <v>0</v>
      </c>
      <c r="K1414" s="10"/>
      <c r="L1414" s="145">
        <f>K1414*H1414</f>
        <v>0</v>
      </c>
    </row>
    <row r="1415" spans="6:12">
      <c r="F1415" s="33"/>
      <c r="G1415" s="7"/>
      <c r="H1415" s="7"/>
      <c r="I1415" s="9"/>
      <c r="J1415" s="80">
        <f t="shared" si="290"/>
        <v>0</v>
      </c>
      <c r="K1415" s="10"/>
      <c r="L1415" s="145">
        <f t="shared" ref="L1415:L1422" si="291">K1415*H1415</f>
        <v>0</v>
      </c>
    </row>
    <row r="1416" spans="6:12">
      <c r="F1416" s="33"/>
      <c r="G1416" s="7"/>
      <c r="H1416" s="7"/>
      <c r="I1416" s="9"/>
      <c r="J1416" s="80">
        <f>+H1416*I1416</f>
        <v>0</v>
      </c>
      <c r="K1416" s="10"/>
      <c r="L1416" s="145">
        <f t="shared" si="291"/>
        <v>0</v>
      </c>
    </row>
    <row r="1417" spans="6:12">
      <c r="F1417" s="33"/>
      <c r="G1417" s="7"/>
      <c r="H1417" s="7"/>
      <c r="I1417" s="9"/>
      <c r="J1417" s="80">
        <f t="shared" ref="J1417:J1426" si="292">+H1417*I1417</f>
        <v>0</v>
      </c>
      <c r="K1417" s="10"/>
      <c r="L1417" s="145">
        <f t="shared" si="291"/>
        <v>0</v>
      </c>
    </row>
    <row r="1418" spans="6:12">
      <c r="F1418" s="33"/>
      <c r="G1418" s="7"/>
      <c r="H1418" s="7"/>
      <c r="I1418" s="9"/>
      <c r="J1418" s="80">
        <f t="shared" si="292"/>
        <v>0</v>
      </c>
      <c r="K1418" s="10"/>
      <c r="L1418" s="145">
        <f t="shared" si="291"/>
        <v>0</v>
      </c>
    </row>
    <row r="1419" spans="6:12">
      <c r="F1419" s="33"/>
      <c r="G1419" s="7"/>
      <c r="H1419" s="7"/>
      <c r="I1419" s="9"/>
      <c r="J1419" s="80">
        <f t="shared" si="292"/>
        <v>0</v>
      </c>
      <c r="K1419" s="10"/>
      <c r="L1419" s="145">
        <f t="shared" si="291"/>
        <v>0</v>
      </c>
    </row>
    <row r="1420" spans="6:12">
      <c r="F1420" s="33"/>
      <c r="G1420" s="7"/>
      <c r="H1420" s="7"/>
      <c r="I1420" s="9"/>
      <c r="J1420" s="80">
        <f t="shared" si="292"/>
        <v>0</v>
      </c>
      <c r="K1420" s="10"/>
      <c r="L1420" s="145">
        <f t="shared" si="291"/>
        <v>0</v>
      </c>
    </row>
    <row r="1421" spans="6:12">
      <c r="F1421" s="33"/>
      <c r="G1421" s="7"/>
      <c r="H1421" s="7"/>
      <c r="I1421" s="9"/>
      <c r="J1421" s="80">
        <f t="shared" si="292"/>
        <v>0</v>
      </c>
      <c r="K1421" s="10"/>
      <c r="L1421" s="145">
        <f t="shared" si="291"/>
        <v>0</v>
      </c>
    </row>
    <row r="1422" spans="6:12">
      <c r="F1422" s="33"/>
      <c r="G1422" s="7"/>
      <c r="H1422" s="7"/>
      <c r="I1422" s="9"/>
      <c r="J1422" s="80">
        <f t="shared" si="292"/>
        <v>0</v>
      </c>
      <c r="K1422" s="10"/>
      <c r="L1422" s="145">
        <f t="shared" si="291"/>
        <v>0</v>
      </c>
    </row>
    <row r="1423" spans="6:12">
      <c r="F1423" s="33"/>
      <c r="G1423" s="7"/>
      <c r="H1423" s="7"/>
      <c r="I1423" s="9"/>
      <c r="J1423" s="80">
        <f t="shared" si="292"/>
        <v>0</v>
      </c>
      <c r="K1423" s="10"/>
      <c r="L1423" s="145">
        <f>K1423*H1423</f>
        <v>0</v>
      </c>
    </row>
    <row r="1424" spans="6:12">
      <c r="F1424" s="33"/>
      <c r="G1424" s="7"/>
      <c r="H1424" s="7"/>
      <c r="I1424" s="9"/>
      <c r="J1424" s="80">
        <f t="shared" si="292"/>
        <v>0</v>
      </c>
      <c r="K1424" s="10"/>
      <c r="L1424" s="145">
        <f t="shared" ref="L1424:L1426" si="293">K1424*H1424</f>
        <v>0</v>
      </c>
    </row>
    <row r="1425" spans="6:12">
      <c r="F1425" s="33"/>
      <c r="G1425" s="7"/>
      <c r="H1425" s="7"/>
      <c r="I1425" s="9"/>
      <c r="J1425" s="80">
        <f t="shared" si="292"/>
        <v>0</v>
      </c>
      <c r="K1425" s="10"/>
      <c r="L1425" s="145">
        <f t="shared" si="293"/>
        <v>0</v>
      </c>
    </row>
    <row r="1426" spans="6:12" ht="16.5" thickBot="1">
      <c r="F1426" s="82"/>
      <c r="G1426" s="83"/>
      <c r="H1426" s="83"/>
      <c r="I1426" s="84"/>
      <c r="J1426" s="146">
        <f t="shared" si="292"/>
        <v>0</v>
      </c>
      <c r="K1426" s="85"/>
      <c r="L1426" s="145">
        <f t="shared" si="293"/>
        <v>0</v>
      </c>
    </row>
    <row r="1427" spans="6:12">
      <c r="F1427" s="304" t="s">
        <v>66</v>
      </c>
      <c r="G1427" s="305"/>
      <c r="H1427" s="305"/>
      <c r="I1427" s="305"/>
      <c r="J1427" s="305"/>
      <c r="K1427" s="306"/>
      <c r="L1427" s="148">
        <f>+SUM(L1412:L1426)</f>
        <v>0</v>
      </c>
    </row>
    <row r="1428" spans="6:12">
      <c r="F1428" s="307" t="s">
        <v>212</v>
      </c>
      <c r="G1428" s="308"/>
      <c r="H1428" s="308"/>
      <c r="I1428" s="308"/>
      <c r="J1428" s="308"/>
      <c r="K1428" s="309"/>
      <c r="L1428" s="145">
        <f>+L1427*0.05</f>
        <v>0</v>
      </c>
    </row>
    <row r="1429" spans="6:12">
      <c r="F1429" s="307" t="s">
        <v>80</v>
      </c>
      <c r="G1429" s="308"/>
      <c r="H1429" s="308"/>
      <c r="I1429" s="308"/>
      <c r="J1429" s="308"/>
      <c r="K1429" s="309"/>
      <c r="L1429" s="188">
        <f>+L1427+L1428</f>
        <v>0</v>
      </c>
    </row>
    <row r="1430" spans="6:12">
      <c r="F1430" s="307" t="s">
        <v>81</v>
      </c>
      <c r="G1430" s="308"/>
      <c r="H1430" s="308"/>
      <c r="I1430" s="308"/>
      <c r="J1430" s="308"/>
      <c r="K1430" s="309"/>
      <c r="L1430" s="34"/>
    </row>
    <row r="1431" spans="6:12" ht="16.5" thickBot="1">
      <c r="F1431" s="310" t="s">
        <v>82</v>
      </c>
      <c r="G1431" s="311"/>
      <c r="H1431" s="311"/>
      <c r="I1431" s="311"/>
      <c r="J1431" s="311"/>
      <c r="K1431" s="312"/>
      <c r="L1431" s="188">
        <f>+IFERROR(L1429/L1430,0)</f>
        <v>0</v>
      </c>
    </row>
    <row r="1433" spans="6:12" ht="16.5" thickBot="1"/>
    <row r="1434" spans="6:12" ht="16.5" thickBot="1">
      <c r="F1434" s="140" t="s">
        <v>142</v>
      </c>
      <c r="G1434" s="313"/>
      <c r="H1434" s="314"/>
      <c r="I1434" s="314"/>
      <c r="J1434" s="314"/>
      <c r="K1434" s="314"/>
      <c r="L1434" s="315"/>
    </row>
    <row r="1435" spans="6:12">
      <c r="F1435" s="141" t="s">
        <v>60</v>
      </c>
      <c r="G1435" s="142" t="s">
        <v>61</v>
      </c>
      <c r="H1435" s="142" t="s">
        <v>62</v>
      </c>
      <c r="I1435" s="143" t="s">
        <v>63</v>
      </c>
      <c r="J1435" s="142" t="s">
        <v>64</v>
      </c>
      <c r="K1435" s="143" t="s">
        <v>65</v>
      </c>
      <c r="L1435" s="144" t="s">
        <v>66</v>
      </c>
    </row>
    <row r="1436" spans="6:12">
      <c r="F1436" s="33"/>
      <c r="G1436" s="7"/>
      <c r="H1436" s="7"/>
      <c r="I1436" s="9"/>
      <c r="J1436" s="80">
        <f>+H1436*I1436</f>
        <v>0</v>
      </c>
      <c r="K1436" s="10"/>
      <c r="L1436" s="145">
        <f>K1436*H1436</f>
        <v>0</v>
      </c>
    </row>
    <row r="1437" spans="6:12">
      <c r="F1437" s="33"/>
      <c r="G1437" s="7"/>
      <c r="H1437" s="7"/>
      <c r="I1437" s="9"/>
      <c r="J1437" s="80">
        <f>+H1437*I1437</f>
        <v>0</v>
      </c>
      <c r="K1437" s="10"/>
      <c r="L1437" s="145">
        <f t="shared" ref="L1437" si="294">K1437*H1437</f>
        <v>0</v>
      </c>
    </row>
    <row r="1438" spans="6:12">
      <c r="F1438" s="33"/>
      <c r="G1438" s="7"/>
      <c r="H1438" s="7"/>
      <c r="I1438" s="9"/>
      <c r="J1438" s="80">
        <f t="shared" ref="J1438:J1439" si="295">+H1438*I1438</f>
        <v>0</v>
      </c>
      <c r="K1438" s="10"/>
      <c r="L1438" s="145">
        <f>K1438*H1438</f>
        <v>0</v>
      </c>
    </row>
    <row r="1439" spans="6:12">
      <c r="F1439" s="33"/>
      <c r="G1439" s="7"/>
      <c r="H1439" s="7"/>
      <c r="I1439" s="9"/>
      <c r="J1439" s="80">
        <f t="shared" si="295"/>
        <v>0</v>
      </c>
      <c r="K1439" s="10"/>
      <c r="L1439" s="145">
        <f t="shared" ref="L1439:L1446" si="296">K1439*H1439</f>
        <v>0</v>
      </c>
    </row>
    <row r="1440" spans="6:12">
      <c r="F1440" s="33"/>
      <c r="G1440" s="7"/>
      <c r="H1440" s="7"/>
      <c r="I1440" s="9"/>
      <c r="J1440" s="80">
        <f>+H1440*I1440</f>
        <v>0</v>
      </c>
      <c r="K1440" s="10"/>
      <c r="L1440" s="145">
        <f t="shared" si="296"/>
        <v>0</v>
      </c>
    </row>
    <row r="1441" spans="6:12">
      <c r="F1441" s="33"/>
      <c r="G1441" s="7"/>
      <c r="H1441" s="7"/>
      <c r="I1441" s="9"/>
      <c r="J1441" s="80">
        <f t="shared" ref="J1441:J1450" si="297">+H1441*I1441</f>
        <v>0</v>
      </c>
      <c r="K1441" s="10"/>
      <c r="L1441" s="145">
        <f t="shared" si="296"/>
        <v>0</v>
      </c>
    </row>
    <row r="1442" spans="6:12">
      <c r="F1442" s="33"/>
      <c r="G1442" s="7"/>
      <c r="H1442" s="7"/>
      <c r="I1442" s="9"/>
      <c r="J1442" s="80">
        <f t="shared" si="297"/>
        <v>0</v>
      </c>
      <c r="K1442" s="10"/>
      <c r="L1442" s="145">
        <f t="shared" si="296"/>
        <v>0</v>
      </c>
    </row>
    <row r="1443" spans="6:12">
      <c r="F1443" s="33"/>
      <c r="G1443" s="7"/>
      <c r="H1443" s="7"/>
      <c r="I1443" s="9"/>
      <c r="J1443" s="80">
        <f t="shared" si="297"/>
        <v>0</v>
      </c>
      <c r="K1443" s="10"/>
      <c r="L1443" s="145">
        <f t="shared" si="296"/>
        <v>0</v>
      </c>
    </row>
    <row r="1444" spans="6:12">
      <c r="F1444" s="33"/>
      <c r="G1444" s="7"/>
      <c r="H1444" s="7"/>
      <c r="I1444" s="9"/>
      <c r="J1444" s="80">
        <f t="shared" si="297"/>
        <v>0</v>
      </c>
      <c r="K1444" s="10"/>
      <c r="L1444" s="145">
        <f t="shared" si="296"/>
        <v>0</v>
      </c>
    </row>
    <row r="1445" spans="6:12">
      <c r="F1445" s="33"/>
      <c r="G1445" s="7"/>
      <c r="H1445" s="7"/>
      <c r="I1445" s="9"/>
      <c r="J1445" s="80">
        <f t="shared" si="297"/>
        <v>0</v>
      </c>
      <c r="K1445" s="10"/>
      <c r="L1445" s="145">
        <f t="shared" si="296"/>
        <v>0</v>
      </c>
    </row>
    <row r="1446" spans="6:12">
      <c r="F1446" s="33"/>
      <c r="G1446" s="7"/>
      <c r="H1446" s="7"/>
      <c r="I1446" s="9"/>
      <c r="J1446" s="80">
        <f t="shared" si="297"/>
        <v>0</v>
      </c>
      <c r="K1446" s="10"/>
      <c r="L1446" s="145">
        <f t="shared" si="296"/>
        <v>0</v>
      </c>
    </row>
    <row r="1447" spans="6:12">
      <c r="F1447" s="33"/>
      <c r="G1447" s="7"/>
      <c r="H1447" s="7"/>
      <c r="I1447" s="9"/>
      <c r="J1447" s="80">
        <f t="shared" si="297"/>
        <v>0</v>
      </c>
      <c r="K1447" s="10"/>
      <c r="L1447" s="145">
        <f>K1447*H1447</f>
        <v>0</v>
      </c>
    </row>
    <row r="1448" spans="6:12">
      <c r="F1448" s="33"/>
      <c r="G1448" s="7"/>
      <c r="H1448" s="7"/>
      <c r="I1448" s="9"/>
      <c r="J1448" s="80">
        <f t="shared" si="297"/>
        <v>0</v>
      </c>
      <c r="K1448" s="10"/>
      <c r="L1448" s="145">
        <f t="shared" ref="L1448:L1450" si="298">K1448*H1448</f>
        <v>0</v>
      </c>
    </row>
    <row r="1449" spans="6:12">
      <c r="F1449" s="33"/>
      <c r="G1449" s="7"/>
      <c r="H1449" s="7"/>
      <c r="I1449" s="9"/>
      <c r="J1449" s="80">
        <f t="shared" si="297"/>
        <v>0</v>
      </c>
      <c r="K1449" s="10"/>
      <c r="L1449" s="145">
        <f t="shared" si="298"/>
        <v>0</v>
      </c>
    </row>
    <row r="1450" spans="6:12" ht="16.5" thickBot="1">
      <c r="F1450" s="82"/>
      <c r="G1450" s="83"/>
      <c r="H1450" s="83"/>
      <c r="I1450" s="84"/>
      <c r="J1450" s="146">
        <f t="shared" si="297"/>
        <v>0</v>
      </c>
      <c r="K1450" s="85"/>
      <c r="L1450" s="145">
        <f t="shared" si="298"/>
        <v>0</v>
      </c>
    </row>
    <row r="1451" spans="6:12">
      <c r="F1451" s="304" t="s">
        <v>66</v>
      </c>
      <c r="G1451" s="305"/>
      <c r="H1451" s="305"/>
      <c r="I1451" s="305"/>
      <c r="J1451" s="305"/>
      <c r="K1451" s="306"/>
      <c r="L1451" s="148">
        <f>+SUM(L1436:L1450)</f>
        <v>0</v>
      </c>
    </row>
    <row r="1452" spans="6:12">
      <c r="F1452" s="307" t="s">
        <v>212</v>
      </c>
      <c r="G1452" s="308"/>
      <c r="H1452" s="308"/>
      <c r="I1452" s="308"/>
      <c r="J1452" s="308"/>
      <c r="K1452" s="309"/>
      <c r="L1452" s="145">
        <f>+L1451*0.05</f>
        <v>0</v>
      </c>
    </row>
    <row r="1453" spans="6:12">
      <c r="F1453" s="307" t="s">
        <v>80</v>
      </c>
      <c r="G1453" s="308"/>
      <c r="H1453" s="308"/>
      <c r="I1453" s="308"/>
      <c r="J1453" s="308"/>
      <c r="K1453" s="309"/>
      <c r="L1453" s="188">
        <f>+L1451+L1452</f>
        <v>0</v>
      </c>
    </row>
    <row r="1454" spans="6:12">
      <c r="F1454" s="307" t="s">
        <v>81</v>
      </c>
      <c r="G1454" s="308"/>
      <c r="H1454" s="308"/>
      <c r="I1454" s="308"/>
      <c r="J1454" s="308"/>
      <c r="K1454" s="309"/>
      <c r="L1454" s="34"/>
    </row>
    <row r="1455" spans="6:12" ht="16.5" thickBot="1">
      <c r="F1455" s="310" t="s">
        <v>82</v>
      </c>
      <c r="G1455" s="311"/>
      <c r="H1455" s="311"/>
      <c r="I1455" s="311"/>
      <c r="J1455" s="311"/>
      <c r="K1455" s="312"/>
      <c r="L1455" s="188">
        <f>+IFERROR(L1453/L1454,0)</f>
        <v>0</v>
      </c>
    </row>
  </sheetData>
  <mergeCells count="367">
    <mergeCell ref="A1:D1"/>
    <mergeCell ref="F1454:K1454"/>
    <mergeCell ref="F1455:K1455"/>
    <mergeCell ref="G1386:L1386"/>
    <mergeCell ref="F1405:K1405"/>
    <mergeCell ref="F1406:K1406"/>
    <mergeCell ref="F1407:K1407"/>
    <mergeCell ref="G1410:L1410"/>
    <mergeCell ref="F1429:K1429"/>
    <mergeCell ref="F1430:K1430"/>
    <mergeCell ref="F1431:K1431"/>
    <mergeCell ref="G1434:L1434"/>
    <mergeCell ref="F1403:K1403"/>
    <mergeCell ref="F1404:K1404"/>
    <mergeCell ref="F1427:K1427"/>
    <mergeCell ref="F1428:K1428"/>
    <mergeCell ref="F1451:K1451"/>
    <mergeCell ref="F1452:K1452"/>
    <mergeCell ref="G1362:L1362"/>
    <mergeCell ref="F1381:K1381"/>
    <mergeCell ref="F1382:K1382"/>
    <mergeCell ref="F1383:K1383"/>
    <mergeCell ref="F1355:K1355"/>
    <mergeCell ref="F1356:K1356"/>
    <mergeCell ref="F1379:K1379"/>
    <mergeCell ref="F1380:K1380"/>
    <mergeCell ref="F1453:K1453"/>
    <mergeCell ref="G1314:L1314"/>
    <mergeCell ref="F1333:K1333"/>
    <mergeCell ref="F1334:K1334"/>
    <mergeCell ref="F1332:K1332"/>
    <mergeCell ref="F1335:K1335"/>
    <mergeCell ref="G1338:L1338"/>
    <mergeCell ref="F1357:K1357"/>
    <mergeCell ref="F1358:K1358"/>
    <mergeCell ref="F1359:K1359"/>
    <mergeCell ref="G1170:L1170"/>
    <mergeCell ref="F1189:K1189"/>
    <mergeCell ref="F1190:K1190"/>
    <mergeCell ref="F1191:K1191"/>
    <mergeCell ref="G1194:L1194"/>
    <mergeCell ref="F1213:K1213"/>
    <mergeCell ref="F1214:K1214"/>
    <mergeCell ref="F1215:K1215"/>
    <mergeCell ref="G1218:L1218"/>
    <mergeCell ref="F1187:K1187"/>
    <mergeCell ref="F1188:K1188"/>
    <mergeCell ref="F1211:K1211"/>
    <mergeCell ref="F1212:K1212"/>
    <mergeCell ref="F1119:K1119"/>
    <mergeCell ref="G1122:L1122"/>
    <mergeCell ref="F1141:K1141"/>
    <mergeCell ref="F1142:K1142"/>
    <mergeCell ref="F1143:K1143"/>
    <mergeCell ref="G1146:L1146"/>
    <mergeCell ref="F1165:K1165"/>
    <mergeCell ref="F1166:K1166"/>
    <mergeCell ref="F1167:K1167"/>
    <mergeCell ref="F1139:K1139"/>
    <mergeCell ref="F1140:K1140"/>
    <mergeCell ref="F1163:K1163"/>
    <mergeCell ref="F1164:K1164"/>
    <mergeCell ref="F1070:K1070"/>
    <mergeCell ref="F1071:K1071"/>
    <mergeCell ref="G1074:L1074"/>
    <mergeCell ref="F1093:K1093"/>
    <mergeCell ref="F1094:K1094"/>
    <mergeCell ref="F1095:K1095"/>
    <mergeCell ref="G1098:L1098"/>
    <mergeCell ref="F1117:K1117"/>
    <mergeCell ref="F1118:K1118"/>
    <mergeCell ref="F1091:K1091"/>
    <mergeCell ref="F1092:K1092"/>
    <mergeCell ref="F1115:K1115"/>
    <mergeCell ref="F1116:K1116"/>
    <mergeCell ref="F1045:K1045"/>
    <mergeCell ref="F1046:K1046"/>
    <mergeCell ref="F1047:K1047"/>
    <mergeCell ref="F1069:K1069"/>
    <mergeCell ref="G1050:L1050"/>
    <mergeCell ref="G978:L978"/>
    <mergeCell ref="F997:K997"/>
    <mergeCell ref="F998:K998"/>
    <mergeCell ref="F999:K999"/>
    <mergeCell ref="G1002:L1002"/>
    <mergeCell ref="F1021:K1021"/>
    <mergeCell ref="F1022:K1022"/>
    <mergeCell ref="F1023:K1023"/>
    <mergeCell ref="G1026:L1026"/>
    <mergeCell ref="F995:K995"/>
    <mergeCell ref="F996:K996"/>
    <mergeCell ref="F1019:K1019"/>
    <mergeCell ref="F1020:K1020"/>
    <mergeCell ref="F1043:K1043"/>
    <mergeCell ref="F1044:K1044"/>
    <mergeCell ref="F1067:K1067"/>
    <mergeCell ref="F1068:K1068"/>
    <mergeCell ref="G738:L738"/>
    <mergeCell ref="G762:L762"/>
    <mergeCell ref="G786:L786"/>
    <mergeCell ref="G810:L810"/>
    <mergeCell ref="G834:L834"/>
    <mergeCell ref="G858:L858"/>
    <mergeCell ref="F781:K781"/>
    <mergeCell ref="F782:K782"/>
    <mergeCell ref="F783:K783"/>
    <mergeCell ref="F755:K755"/>
    <mergeCell ref="F756:K756"/>
    <mergeCell ref="F779:K779"/>
    <mergeCell ref="F780:K780"/>
    <mergeCell ref="F803:K803"/>
    <mergeCell ref="F804:K804"/>
    <mergeCell ref="F827:K827"/>
    <mergeCell ref="F828:K828"/>
    <mergeCell ref="F851:K851"/>
    <mergeCell ref="F852:K852"/>
    <mergeCell ref="F757:K757"/>
    <mergeCell ref="F758:K758"/>
    <mergeCell ref="F759:K759"/>
    <mergeCell ref="F853:K853"/>
    <mergeCell ref="F854:K854"/>
    <mergeCell ref="G498:L498"/>
    <mergeCell ref="G522:L522"/>
    <mergeCell ref="G546:L546"/>
    <mergeCell ref="G570:L570"/>
    <mergeCell ref="F709:K709"/>
    <mergeCell ref="F710:K710"/>
    <mergeCell ref="F711:K711"/>
    <mergeCell ref="F613:K613"/>
    <mergeCell ref="F614:K614"/>
    <mergeCell ref="F615:K615"/>
    <mergeCell ref="F637:K637"/>
    <mergeCell ref="F638:K638"/>
    <mergeCell ref="F639:K639"/>
    <mergeCell ref="F565:K565"/>
    <mergeCell ref="F566:K566"/>
    <mergeCell ref="F567:K567"/>
    <mergeCell ref="F515:K515"/>
    <mergeCell ref="F516:K516"/>
    <mergeCell ref="F539:K539"/>
    <mergeCell ref="F540:K540"/>
    <mergeCell ref="F563:K563"/>
    <mergeCell ref="F564:K564"/>
    <mergeCell ref="F587:K587"/>
    <mergeCell ref="F588:K588"/>
    <mergeCell ref="G162:L162"/>
    <mergeCell ref="G186:L186"/>
    <mergeCell ref="G210:L210"/>
    <mergeCell ref="G234:L234"/>
    <mergeCell ref="G258:L258"/>
    <mergeCell ref="G282:L282"/>
    <mergeCell ref="F373:K373"/>
    <mergeCell ref="F374:K374"/>
    <mergeCell ref="F375:K375"/>
    <mergeCell ref="F277:K277"/>
    <mergeCell ref="F278:K278"/>
    <mergeCell ref="F279:K279"/>
    <mergeCell ref="F301:K301"/>
    <mergeCell ref="F302:K302"/>
    <mergeCell ref="F303:K303"/>
    <mergeCell ref="F229:K229"/>
    <mergeCell ref="F205:K205"/>
    <mergeCell ref="F206:K206"/>
    <mergeCell ref="F207:K207"/>
    <mergeCell ref="F855:K855"/>
    <mergeCell ref="F877:K877"/>
    <mergeCell ref="F878:K878"/>
    <mergeCell ref="F879:K879"/>
    <mergeCell ref="F805:K805"/>
    <mergeCell ref="F806:K806"/>
    <mergeCell ref="F807:K807"/>
    <mergeCell ref="F829:K829"/>
    <mergeCell ref="F830:K830"/>
    <mergeCell ref="F831:K831"/>
    <mergeCell ref="F875:K875"/>
    <mergeCell ref="F876:K876"/>
    <mergeCell ref="F973:K973"/>
    <mergeCell ref="F974:K974"/>
    <mergeCell ref="F975:K975"/>
    <mergeCell ref="F901:K901"/>
    <mergeCell ref="F902:K902"/>
    <mergeCell ref="F903:K903"/>
    <mergeCell ref="F925:K925"/>
    <mergeCell ref="F926:K926"/>
    <mergeCell ref="F927:K927"/>
    <mergeCell ref="F949:K949"/>
    <mergeCell ref="F950:K950"/>
    <mergeCell ref="F951:K951"/>
    <mergeCell ref="G906:L906"/>
    <mergeCell ref="G930:L930"/>
    <mergeCell ref="G954:L954"/>
    <mergeCell ref="F733:K733"/>
    <mergeCell ref="F734:K734"/>
    <mergeCell ref="F735:K735"/>
    <mergeCell ref="F661:K661"/>
    <mergeCell ref="F662:K662"/>
    <mergeCell ref="F663:K663"/>
    <mergeCell ref="F685:K685"/>
    <mergeCell ref="F686:K686"/>
    <mergeCell ref="F687:K687"/>
    <mergeCell ref="F731:K731"/>
    <mergeCell ref="F732:K732"/>
    <mergeCell ref="G666:L666"/>
    <mergeCell ref="G690:L690"/>
    <mergeCell ref="G714:L714"/>
    <mergeCell ref="F469:K469"/>
    <mergeCell ref="F470:K470"/>
    <mergeCell ref="F471:K471"/>
    <mergeCell ref="F493:K493"/>
    <mergeCell ref="F494:K494"/>
    <mergeCell ref="F495:K495"/>
    <mergeCell ref="F421:K421"/>
    <mergeCell ref="F422:K422"/>
    <mergeCell ref="F423:K423"/>
    <mergeCell ref="F445:K445"/>
    <mergeCell ref="F446:K446"/>
    <mergeCell ref="F447:K447"/>
    <mergeCell ref="G426:L426"/>
    <mergeCell ref="F443:K443"/>
    <mergeCell ref="F444:K444"/>
    <mergeCell ref="F467:K467"/>
    <mergeCell ref="F468:K468"/>
    <mergeCell ref="F491:K491"/>
    <mergeCell ref="F492:K492"/>
    <mergeCell ref="G450:L450"/>
    <mergeCell ref="G474:L474"/>
    <mergeCell ref="F131:K131"/>
    <mergeCell ref="F134:K134"/>
    <mergeCell ref="F135:K135"/>
    <mergeCell ref="F155:K155"/>
    <mergeCell ref="F158:K158"/>
    <mergeCell ref="F159:K159"/>
    <mergeCell ref="F132:K132"/>
    <mergeCell ref="F133:K133"/>
    <mergeCell ref="F156:K156"/>
    <mergeCell ref="F157:K157"/>
    <mergeCell ref="F180:K180"/>
    <mergeCell ref="F181:K181"/>
    <mergeCell ref="F203:K203"/>
    <mergeCell ref="F204:K204"/>
    <mergeCell ref="G138:L138"/>
    <mergeCell ref="F179:K179"/>
    <mergeCell ref="F182:K182"/>
    <mergeCell ref="F183:K183"/>
    <mergeCell ref="G2:L2"/>
    <mergeCell ref="F83:K83"/>
    <mergeCell ref="F86:K86"/>
    <mergeCell ref="F87:K87"/>
    <mergeCell ref="F109:K109"/>
    <mergeCell ref="F110:K110"/>
    <mergeCell ref="F111:K111"/>
    <mergeCell ref="F35:K35"/>
    <mergeCell ref="F38:K38"/>
    <mergeCell ref="F39:K39"/>
    <mergeCell ref="F59:K59"/>
    <mergeCell ref="F62:K62"/>
    <mergeCell ref="F63:K63"/>
    <mergeCell ref="G18:L18"/>
    <mergeCell ref="G42:L42"/>
    <mergeCell ref="G66:L66"/>
    <mergeCell ref="G90:L90"/>
    <mergeCell ref="G114:L114"/>
    <mergeCell ref="F12:K12"/>
    <mergeCell ref="F13:K13"/>
    <mergeCell ref="F14:K14"/>
    <mergeCell ref="F16:K16"/>
    <mergeCell ref="F15:K15"/>
    <mergeCell ref="F36:K36"/>
    <mergeCell ref="F37:K37"/>
    <mergeCell ref="F60:K60"/>
    <mergeCell ref="F61:K61"/>
    <mergeCell ref="F84:K84"/>
    <mergeCell ref="F85:K85"/>
    <mergeCell ref="F107:K107"/>
    <mergeCell ref="F108:K108"/>
    <mergeCell ref="F227:K227"/>
    <mergeCell ref="F228:K228"/>
    <mergeCell ref="F251:K251"/>
    <mergeCell ref="F252:K252"/>
    <mergeCell ref="F275:K275"/>
    <mergeCell ref="F276:K276"/>
    <mergeCell ref="F299:K299"/>
    <mergeCell ref="F300:K300"/>
    <mergeCell ref="F323:K323"/>
    <mergeCell ref="F230:K230"/>
    <mergeCell ref="F231:K231"/>
    <mergeCell ref="F253:K253"/>
    <mergeCell ref="F254:K254"/>
    <mergeCell ref="F255:K255"/>
    <mergeCell ref="G306:L306"/>
    <mergeCell ref="F324:K324"/>
    <mergeCell ref="F347:K347"/>
    <mergeCell ref="F348:K348"/>
    <mergeCell ref="F371:K371"/>
    <mergeCell ref="F372:K372"/>
    <mergeCell ref="F395:K395"/>
    <mergeCell ref="F396:K396"/>
    <mergeCell ref="F419:K419"/>
    <mergeCell ref="F420:K420"/>
    <mergeCell ref="F397:K397"/>
    <mergeCell ref="F398:K398"/>
    <mergeCell ref="F399:K399"/>
    <mergeCell ref="F325:K325"/>
    <mergeCell ref="F326:K326"/>
    <mergeCell ref="F327:K327"/>
    <mergeCell ref="F349:K349"/>
    <mergeCell ref="F350:K350"/>
    <mergeCell ref="F351:K351"/>
    <mergeCell ref="G330:L330"/>
    <mergeCell ref="G354:L354"/>
    <mergeCell ref="G378:L378"/>
    <mergeCell ref="G402:L402"/>
    <mergeCell ref="F611:K611"/>
    <mergeCell ref="F589:K589"/>
    <mergeCell ref="F590:K590"/>
    <mergeCell ref="F591:K591"/>
    <mergeCell ref="F517:K517"/>
    <mergeCell ref="F518:K518"/>
    <mergeCell ref="F519:K519"/>
    <mergeCell ref="F541:K541"/>
    <mergeCell ref="F542:K542"/>
    <mergeCell ref="F543:K543"/>
    <mergeCell ref="G594:L594"/>
    <mergeCell ref="F612:K612"/>
    <mergeCell ref="F635:K635"/>
    <mergeCell ref="F636:K636"/>
    <mergeCell ref="F659:K659"/>
    <mergeCell ref="F660:K660"/>
    <mergeCell ref="F683:K683"/>
    <mergeCell ref="F684:K684"/>
    <mergeCell ref="F707:K707"/>
    <mergeCell ref="F708:K708"/>
    <mergeCell ref="G618:L618"/>
    <mergeCell ref="G642:L642"/>
    <mergeCell ref="F899:K899"/>
    <mergeCell ref="F900:K900"/>
    <mergeCell ref="F923:K923"/>
    <mergeCell ref="F924:K924"/>
    <mergeCell ref="F947:K947"/>
    <mergeCell ref="F948:K948"/>
    <mergeCell ref="F971:K971"/>
    <mergeCell ref="F972:K972"/>
    <mergeCell ref="G882:L882"/>
    <mergeCell ref="F1235:K1235"/>
    <mergeCell ref="F1236:K1236"/>
    <mergeCell ref="F1259:K1259"/>
    <mergeCell ref="F1260:K1260"/>
    <mergeCell ref="F1283:K1283"/>
    <mergeCell ref="F1284:K1284"/>
    <mergeCell ref="F1307:K1307"/>
    <mergeCell ref="F1308:K1308"/>
    <mergeCell ref="F1331:K1331"/>
    <mergeCell ref="F1237:K1237"/>
    <mergeCell ref="F1238:K1238"/>
    <mergeCell ref="F1239:K1239"/>
    <mergeCell ref="G1242:L1242"/>
    <mergeCell ref="F1261:K1261"/>
    <mergeCell ref="F1262:K1262"/>
    <mergeCell ref="F1263:K1263"/>
    <mergeCell ref="G1266:L1266"/>
    <mergeCell ref="F1285:K1285"/>
    <mergeCell ref="F1286:K1286"/>
    <mergeCell ref="F1287:K1287"/>
    <mergeCell ref="G1290:L1290"/>
    <mergeCell ref="F1309:K1309"/>
    <mergeCell ref="F1310:K1310"/>
    <mergeCell ref="F1311:K1311"/>
  </mergeCells>
  <dataValidations count="4">
    <dataValidation type="whole" allowBlank="1" showInputMessage="1" showErrorMessage="1" error="Please enter a valid number of units." sqref="H20:H34 H44:H58 H92:H106 H116:H130 H140:H154 H68:H82 H164:H178 H1412:H1426 H188:H202 H212:H226 H236:H250 H260:H274 H284:H298 H308:H322 H332:H346 H356:H370 H380:H394 H404:H418 H428:H442 H452:H466 H476:H490 H500:H514 H524:H538 H548:H562 H572:H586 H596:H610 H620:H634 H644:H658 H668:H682 H692:H706 H716:H730 H740:H754 H764:H778 H788:H802 H812:H826 H836:H850 H860:H874 H884:H898 H908:H922 H932:H946 H956:H970 H980:H994 H1004:H1018 H1028:H1042 H1052:H1066 H1076:H1090 H1100:H1114 H1124:H1138 H1148:H1162 H1172:H1186 H1196:H1210 H1220:H1234 H1244:H1258 H1268:H1282 H1292:H1306 H1316:H1330 H1340:H1354 H1364:H1378 H1388:H1402 H1436:H1450" xr:uid="{A9322EE0-E969-4302-BC8C-D73FF73199EB}">
      <formula1>0</formula1>
      <formula2>100000000</formula2>
    </dataValidation>
    <dataValidation type="decimal" allowBlank="1" showInputMessage="1" showErrorMessage="1" error="Please enter a valid grams or mls number per package." sqref="I20:I34 I44:I58 I92:I106 I116:I130 I140:I154 I68:I82 I164:I178 I1412:I1426 I188:I202 I212:I226 I236:I250 I260:I274 I284:I298 I308:I322 I332:I346 I356:I370 I380:I394 I404:I418 I428:I442 I452:I466 I476:I490 I500:I514 I524:I538 I548:I562 I572:I586 I596:I610 I620:I634 I644:I658 I668:I682 I692:I706 I716:I730 I740:I754 I764:I778 I788:I802 I812:I826 I836:I850 I860:I874 I884:I898 I908:I922 I932:I946 I956:I970 I980:I994 I1004:I1018 I1028:I1042 I1052:I1066 I1076:I1090 I1100:I1114 I1124:I1138 I1148:I1162 I1172:I1186 I1196:I1210 I1220:I1234 I1244:I1258 I1268:I1282 I1292:I1306 I1316:I1330 I1340:I1354 I1364:I1378 I1388:I1402 I1436:I1450" xr:uid="{AC4EC923-E178-46E7-BE6E-9DDE9E7CBC85}">
      <formula1>0</formula1>
      <formula2>100000000</formula2>
    </dataValidation>
    <dataValidation type="decimal" allowBlank="1" showInputMessage="1" showErrorMessage="1" error="Please enter a valid amount." sqref="K20:K34 K44:K58 K92:K106 K116:K130 K140:K154 K68:K82 K164:K178 K1412:K1426 K188:K202 K212:K226 K236:K250 K260:K274 K284:K298 K308:K322 K332:K346 K356:K370 K380:K394 K404:K418 K428:K442 K452:K466 K476:K490 K500:K514 K524:K538 K548:K562 K572:K586 K596:K610 K620:K634 K644:K658 K668:K682 K692:K706 K716:K730 K740:K754 K764:K778 K788:K802 K812:K826 K836:K850 K860:K874 K884:K898 K908:K922 K932:K946 K956:K970 K980:K994 K1004:K1018 K1028:K1042 K1052:K1066 K1076:K1090 K1100:K1114 K1124:K1138 K1148:K1162 K1172:K1186 K1196:K1210 K1220:K1234 K1244:K1258 K1268:K1282 K1292:K1306 K1316:K1330 K1340:K1354 K1364:K1378 K1388:K1402 K1436:K1450" xr:uid="{6C8589BA-7076-4126-9CAB-A500D3122026}">
      <formula1>0</formula1>
      <formula2>10000000</formula2>
    </dataValidation>
    <dataValidation type="decimal" allowBlank="1" showInputMessage="1" showErrorMessage="1" error="Please, enter a valid number of Yields." sqref="L38 L62 L86 L110 L134 L158 L182 L206 L230 L254 L278 L302 L326 L350 L374 L398 L422 L446 L470 L494 L518 L542 L566 L590 L614 L638 L662 L686 L710 L734 L758 L782 L806 L830 L854 L878 L902 L926 L950 L974 L998 L1022 L1046 L1070 L1094 L1118 L1142 L1166 L1190 L1214 L1238 L1262 L1286 L1310 L1334 L1358 L1382 L1406 L1430 L1454" xr:uid="{A0022F54-B647-4590-AAE9-392BC6E9A5D9}">
      <formula1>0</formula1>
      <formula2>1000000000</formula2>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85324-0FF6-49F3-A0CD-D480259415E4}">
  <dimension ref="A1:T658"/>
  <sheetViews>
    <sheetView zoomScale="70" zoomScaleNormal="70" workbookViewId="0">
      <selection sqref="A1:D1"/>
    </sheetView>
  </sheetViews>
  <sheetFormatPr defaultRowHeight="15.75"/>
  <cols>
    <col min="1" max="1" width="11.140625" customWidth="1"/>
    <col min="2" max="2" width="29.85546875" style="13" customWidth="1"/>
    <col min="3" max="3" width="15.28515625" style="1" bestFit="1" customWidth="1"/>
    <col min="4" max="4" width="17.85546875" style="1" customWidth="1"/>
    <col min="5" max="5" width="11.140625" style="1" customWidth="1"/>
    <col min="6" max="6" width="11.42578125" style="1" customWidth="1"/>
    <col min="7" max="7" width="32.5703125" style="1" customWidth="1"/>
    <col min="8" max="8" width="29.28515625" style="1" customWidth="1"/>
    <col min="9" max="9" width="18.140625" style="1" customWidth="1"/>
    <col min="10" max="10" width="29.28515625" style="8" customWidth="1"/>
    <col min="11" max="11" width="22.7109375" style="1" customWidth="1"/>
    <col min="12" max="12" width="23" style="8" customWidth="1"/>
    <col min="13" max="13" width="12.7109375" style="1" customWidth="1"/>
    <col min="14" max="14" width="12.28515625" style="1" customWidth="1"/>
    <col min="15" max="15" width="9.140625" style="1" customWidth="1"/>
    <col min="16" max="16" width="29.28515625" style="1" customWidth="1"/>
    <col min="17" max="17" width="16.140625" style="1" customWidth="1"/>
    <col min="18" max="18" width="20.140625" style="1" customWidth="1"/>
    <col min="19" max="19" width="12.28515625" style="1" bestFit="1" customWidth="1"/>
    <col min="20" max="20" width="9.140625" style="1"/>
  </cols>
  <sheetData>
    <row r="1" spans="1:13" ht="16.5" customHeight="1" thickBot="1">
      <c r="A1" s="366" t="s">
        <v>281</v>
      </c>
      <c r="B1" s="367"/>
      <c r="C1" s="367"/>
      <c r="D1" s="368"/>
      <c r="H1" s="2"/>
    </row>
    <row r="2" spans="1:13" ht="16.5" customHeight="1" thickBot="1">
      <c r="A2" s="21" t="s">
        <v>143</v>
      </c>
      <c r="B2" s="20" t="s">
        <v>2</v>
      </c>
      <c r="C2" s="21" t="s">
        <v>57</v>
      </c>
      <c r="D2" s="22" t="s">
        <v>58</v>
      </c>
      <c r="E2" s="138"/>
      <c r="F2" s="3"/>
      <c r="G2" s="88" t="s">
        <v>144</v>
      </c>
      <c r="H2" s="29" t="s">
        <v>145</v>
      </c>
      <c r="I2" s="30"/>
      <c r="J2" s="31"/>
      <c r="K2" s="30"/>
      <c r="L2" s="31"/>
      <c r="M2" s="32"/>
    </row>
    <row r="3" spans="1:13" ht="16.5" customHeight="1" thickBot="1">
      <c r="A3" s="14">
        <v>1</v>
      </c>
      <c r="B3" s="149">
        <f>+H24</f>
        <v>0</v>
      </c>
      <c r="C3" s="150">
        <f>+M35</f>
        <v>0</v>
      </c>
      <c r="D3" s="151">
        <f>+M37</f>
        <v>0</v>
      </c>
      <c r="E3" s="13"/>
      <c r="F3" s="5"/>
      <c r="G3" s="205" t="s">
        <v>60</v>
      </c>
      <c r="H3" s="206" t="s">
        <v>61</v>
      </c>
      <c r="I3" s="206" t="s">
        <v>62</v>
      </c>
      <c r="J3" s="207" t="s">
        <v>277</v>
      </c>
      <c r="K3" s="206" t="s">
        <v>64</v>
      </c>
      <c r="L3" s="206" t="s">
        <v>65</v>
      </c>
      <c r="M3" s="208" t="s">
        <v>66</v>
      </c>
    </row>
    <row r="4" spans="1:13" ht="16.5" customHeight="1">
      <c r="A4" s="15">
        <v>2</v>
      </c>
      <c r="B4" s="152">
        <f>+H40</f>
        <v>0</v>
      </c>
      <c r="C4" s="153">
        <f>+M51</f>
        <v>0</v>
      </c>
      <c r="D4" s="154">
        <f>+M53</f>
        <v>0</v>
      </c>
      <c r="E4" s="13"/>
      <c r="F4" s="5"/>
      <c r="G4" s="200" t="s">
        <v>146</v>
      </c>
      <c r="H4" s="201" t="s">
        <v>147</v>
      </c>
      <c r="I4" s="201">
        <v>6</v>
      </c>
      <c r="J4" s="202"/>
      <c r="K4" s="201">
        <f>I4*J4</f>
        <v>0</v>
      </c>
      <c r="L4" s="203">
        <v>1.5</v>
      </c>
      <c r="M4" s="204">
        <f>L4*I4</f>
        <v>9</v>
      </c>
    </row>
    <row r="5" spans="1:13" ht="16.5" customHeight="1">
      <c r="A5" s="15">
        <v>3</v>
      </c>
      <c r="B5" s="152">
        <f>+H56</f>
        <v>0</v>
      </c>
      <c r="C5" s="153">
        <f>+M67</f>
        <v>0</v>
      </c>
      <c r="D5" s="154">
        <f>+M69</f>
        <v>0</v>
      </c>
      <c r="E5" s="13"/>
      <c r="F5" s="5"/>
      <c r="G5" s="33" t="s">
        <v>148</v>
      </c>
      <c r="H5" s="7" t="s">
        <v>149</v>
      </c>
      <c r="I5" s="7">
        <v>8</v>
      </c>
      <c r="J5" s="9"/>
      <c r="K5" s="7">
        <f t="shared" ref="K5:K7" si="0">I5*J5</f>
        <v>0</v>
      </c>
      <c r="L5" s="10">
        <v>1.2</v>
      </c>
      <c r="M5" s="34">
        <f t="shared" ref="M5:M7" si="1">L5*I5</f>
        <v>9.6</v>
      </c>
    </row>
    <row r="6" spans="1:13" ht="16.5" customHeight="1">
      <c r="A6" s="15">
        <v>4</v>
      </c>
      <c r="B6" s="152">
        <f>+H72</f>
        <v>0</v>
      </c>
      <c r="C6" s="153">
        <f>+M83</f>
        <v>0</v>
      </c>
      <c r="D6" s="154">
        <f>+M85</f>
        <v>0</v>
      </c>
      <c r="E6" s="13"/>
      <c r="F6" s="5"/>
      <c r="G6" s="33" t="s">
        <v>150</v>
      </c>
      <c r="H6" s="7" t="s">
        <v>149</v>
      </c>
      <c r="I6" s="7">
        <v>5</v>
      </c>
      <c r="J6" s="9"/>
      <c r="K6" s="7">
        <f t="shared" si="0"/>
        <v>0</v>
      </c>
      <c r="L6" s="10">
        <v>3</v>
      </c>
      <c r="M6" s="34">
        <f t="shared" si="1"/>
        <v>15</v>
      </c>
    </row>
    <row r="7" spans="1:13" ht="16.5" customHeight="1" thickBot="1">
      <c r="A7" s="15">
        <v>5</v>
      </c>
      <c r="B7" s="152">
        <f>+H88</f>
        <v>0</v>
      </c>
      <c r="C7" s="153">
        <f>+M99</f>
        <v>0</v>
      </c>
      <c r="D7" s="154">
        <f>+M101</f>
        <v>0</v>
      </c>
      <c r="E7" s="13"/>
      <c r="F7" s="5"/>
      <c r="G7" s="35" t="s">
        <v>151</v>
      </c>
      <c r="H7" s="23" t="s">
        <v>152</v>
      </c>
      <c r="I7" s="23">
        <v>2</v>
      </c>
      <c r="J7" s="24">
        <v>908</v>
      </c>
      <c r="K7" s="23">
        <f t="shared" si="0"/>
        <v>1816</v>
      </c>
      <c r="L7" s="25">
        <v>5.5</v>
      </c>
      <c r="M7" s="27">
        <f t="shared" si="1"/>
        <v>11</v>
      </c>
    </row>
    <row r="8" spans="1:13" ht="16.5" customHeight="1">
      <c r="A8" s="15">
        <v>6</v>
      </c>
      <c r="B8" s="152">
        <f>+H104</f>
        <v>0</v>
      </c>
      <c r="C8" s="153">
        <f>+M115</f>
        <v>0</v>
      </c>
      <c r="D8" s="154">
        <f>+M117</f>
        <v>0</v>
      </c>
      <c r="E8" s="13"/>
      <c r="F8" s="5"/>
      <c r="G8" s="316" t="s">
        <v>66</v>
      </c>
      <c r="H8" s="317"/>
      <c r="I8" s="317"/>
      <c r="J8" s="317"/>
      <c r="K8" s="317"/>
      <c r="L8" s="318"/>
      <c r="M8" s="186">
        <f>+SUM(M4:M7)</f>
        <v>44.6</v>
      </c>
    </row>
    <row r="9" spans="1:13" ht="16.5" customHeight="1">
      <c r="A9" s="15">
        <v>7</v>
      </c>
      <c r="B9" s="152">
        <f>+H120</f>
        <v>0</v>
      </c>
      <c r="C9" s="153">
        <f>+M131</f>
        <v>0</v>
      </c>
      <c r="D9" s="154">
        <f>+M133</f>
        <v>0</v>
      </c>
      <c r="E9" s="13"/>
      <c r="F9" s="5"/>
      <c r="G9" s="319" t="s">
        <v>212</v>
      </c>
      <c r="H9" s="320"/>
      <c r="I9" s="320"/>
      <c r="J9" s="320"/>
      <c r="K9" s="320"/>
      <c r="L9" s="321"/>
      <c r="M9" s="34">
        <f>+M8*0.05</f>
        <v>2.23</v>
      </c>
    </row>
    <row r="10" spans="1:13" ht="16.5" customHeight="1">
      <c r="A10" s="15">
        <v>8</v>
      </c>
      <c r="B10" s="152">
        <f>+H136</f>
        <v>0</v>
      </c>
      <c r="C10" s="153">
        <f>+M147</f>
        <v>0</v>
      </c>
      <c r="D10" s="154">
        <f>+M149</f>
        <v>0</v>
      </c>
      <c r="E10" s="13"/>
      <c r="F10" s="5"/>
      <c r="G10" s="319" t="s">
        <v>80</v>
      </c>
      <c r="H10" s="320"/>
      <c r="I10" s="320"/>
      <c r="J10" s="320"/>
      <c r="K10" s="320"/>
      <c r="L10" s="321"/>
      <c r="M10" s="187">
        <f>+M8+M9</f>
        <v>46.83</v>
      </c>
    </row>
    <row r="11" spans="1:13" ht="16.5" customHeight="1">
      <c r="A11" s="15">
        <v>9</v>
      </c>
      <c r="B11" s="152">
        <f>+H152</f>
        <v>0</v>
      </c>
      <c r="C11" s="153">
        <f>+M163</f>
        <v>0</v>
      </c>
      <c r="D11" s="154">
        <f>+M165</f>
        <v>0</v>
      </c>
      <c r="E11" s="13"/>
      <c r="F11" s="5"/>
      <c r="G11" s="319" t="s">
        <v>81</v>
      </c>
      <c r="H11" s="320"/>
      <c r="I11" s="320"/>
      <c r="J11" s="320"/>
      <c r="K11" s="320"/>
      <c r="L11" s="321"/>
      <c r="M11" s="34">
        <v>100</v>
      </c>
    </row>
    <row r="12" spans="1:13" ht="16.5" customHeight="1" thickBot="1">
      <c r="A12" s="15">
        <v>10</v>
      </c>
      <c r="B12" s="152">
        <f>+H168</f>
        <v>0</v>
      </c>
      <c r="C12" s="153">
        <f>+M179</f>
        <v>0</v>
      </c>
      <c r="D12" s="154">
        <f>+M181</f>
        <v>0</v>
      </c>
      <c r="E12" s="13"/>
      <c r="F12" s="5"/>
      <c r="G12" s="322" t="s">
        <v>82</v>
      </c>
      <c r="H12" s="323"/>
      <c r="I12" s="323"/>
      <c r="J12" s="323"/>
      <c r="K12" s="323"/>
      <c r="L12" s="324"/>
      <c r="M12" s="209">
        <f>+IFERROR(M10/M11,0)</f>
        <v>0.46829999999999999</v>
      </c>
    </row>
    <row r="13" spans="1:13" ht="16.5" customHeight="1" thickBot="1">
      <c r="A13" s="15">
        <v>11</v>
      </c>
      <c r="B13" s="152">
        <f>+H184</f>
        <v>0</v>
      </c>
      <c r="C13" s="155">
        <f>+M195</f>
        <v>0</v>
      </c>
      <c r="D13" s="154">
        <f>+M197</f>
        <v>0</v>
      </c>
      <c r="E13" s="13"/>
    </row>
    <row r="14" spans="1:13" s="1" customFormat="1" ht="16.5" customHeight="1">
      <c r="A14" s="15">
        <v>12</v>
      </c>
      <c r="B14" s="152">
        <f>+H200</f>
        <v>0</v>
      </c>
      <c r="C14" s="155">
        <f>+M211</f>
        <v>0</v>
      </c>
      <c r="D14" s="154">
        <f>+M213</f>
        <v>0</v>
      </c>
      <c r="E14" s="13"/>
      <c r="G14" s="88" t="s">
        <v>153</v>
      </c>
      <c r="H14" s="29" t="s">
        <v>19</v>
      </c>
      <c r="I14" s="30"/>
      <c r="J14" s="31"/>
      <c r="K14" s="30"/>
      <c r="L14" s="31"/>
      <c r="M14" s="32"/>
    </row>
    <row r="15" spans="1:13" s="1" customFormat="1" ht="16.5" customHeight="1">
      <c r="A15" s="15">
        <v>13</v>
      </c>
      <c r="B15" s="152">
        <f>+H216</f>
        <v>0</v>
      </c>
      <c r="C15" s="155">
        <f>+M227</f>
        <v>0</v>
      </c>
      <c r="D15" s="154">
        <f>+M229</f>
        <v>0</v>
      </c>
      <c r="E15" s="13"/>
      <c r="G15" s="89" t="s">
        <v>60</v>
      </c>
      <c r="H15" s="4" t="s">
        <v>61</v>
      </c>
      <c r="I15" s="4" t="s">
        <v>62</v>
      </c>
      <c r="J15" s="6" t="s">
        <v>63</v>
      </c>
      <c r="K15" s="4" t="s">
        <v>64</v>
      </c>
      <c r="L15" s="4" t="s">
        <v>65</v>
      </c>
      <c r="M15" s="90" t="s">
        <v>66</v>
      </c>
    </row>
    <row r="16" spans="1:13" s="1" customFormat="1" ht="16.5" customHeight="1">
      <c r="A16" s="15">
        <v>14</v>
      </c>
      <c r="B16" s="152">
        <f>+H232</f>
        <v>0</v>
      </c>
      <c r="C16" s="155">
        <f>+M243</f>
        <v>0</v>
      </c>
      <c r="D16" s="154">
        <f>+M245</f>
        <v>0</v>
      </c>
      <c r="E16" s="13"/>
      <c r="G16" s="33" t="s">
        <v>154</v>
      </c>
      <c r="H16" s="7" t="s">
        <v>155</v>
      </c>
      <c r="I16" s="7">
        <v>7</v>
      </c>
      <c r="J16" s="9">
        <v>1000</v>
      </c>
      <c r="K16" s="7">
        <f>I16*J16</f>
        <v>7000</v>
      </c>
      <c r="L16" s="10">
        <v>4</v>
      </c>
      <c r="M16" s="34">
        <f>L16*I16</f>
        <v>28</v>
      </c>
    </row>
    <row r="17" spans="1:20" s="1" customFormat="1" ht="16.5" customHeight="1" thickBot="1">
      <c r="A17" s="15">
        <v>15</v>
      </c>
      <c r="B17" s="152">
        <f>+H248</f>
        <v>0</v>
      </c>
      <c r="C17" s="155">
        <f>+M259</f>
        <v>0</v>
      </c>
      <c r="D17" s="154">
        <f>+M261</f>
        <v>0</v>
      </c>
      <c r="E17" s="13"/>
      <c r="G17" s="82" t="s">
        <v>156</v>
      </c>
      <c r="H17" s="83" t="s">
        <v>155</v>
      </c>
      <c r="I17" s="83">
        <v>7</v>
      </c>
      <c r="J17" s="84">
        <v>1000</v>
      </c>
      <c r="K17" s="83">
        <f t="shared" ref="K17" si="2">I17*J17</f>
        <v>7000</v>
      </c>
      <c r="L17" s="85">
        <v>5</v>
      </c>
      <c r="M17" s="86">
        <f t="shared" ref="M17" si="3">L17*I17</f>
        <v>35</v>
      </c>
    </row>
    <row r="18" spans="1:20" s="1" customFormat="1" ht="16.5" customHeight="1">
      <c r="A18" s="15">
        <v>16</v>
      </c>
      <c r="B18" s="152">
        <f>+H264</f>
        <v>0</v>
      </c>
      <c r="C18" s="155">
        <f>+M275</f>
        <v>0</v>
      </c>
      <c r="D18" s="154">
        <f>+M277</f>
        <v>0</v>
      </c>
      <c r="E18" s="13"/>
      <c r="G18" s="316" t="s">
        <v>66</v>
      </c>
      <c r="H18" s="317"/>
      <c r="I18" s="317"/>
      <c r="J18" s="317"/>
      <c r="K18" s="317"/>
      <c r="L18" s="318"/>
      <c r="M18" s="186">
        <f>+SUM(M16:M17)</f>
        <v>63</v>
      </c>
    </row>
    <row r="19" spans="1:20" s="1" customFormat="1" ht="16.5" customHeight="1">
      <c r="A19" s="15">
        <v>17</v>
      </c>
      <c r="B19" s="152">
        <f>+H280</f>
        <v>0</v>
      </c>
      <c r="C19" s="155">
        <f>+M291</f>
        <v>0</v>
      </c>
      <c r="D19" s="154">
        <f>+M293</f>
        <v>0</v>
      </c>
      <c r="E19" s="13"/>
      <c r="G19" s="319" t="s">
        <v>212</v>
      </c>
      <c r="H19" s="320"/>
      <c r="I19" s="320"/>
      <c r="J19" s="320"/>
      <c r="K19" s="320"/>
      <c r="L19" s="321"/>
      <c r="M19" s="34">
        <f>+M18*0.05</f>
        <v>3.1500000000000004</v>
      </c>
    </row>
    <row r="20" spans="1:20" s="1" customFormat="1" ht="16.5" customHeight="1">
      <c r="A20" s="15">
        <v>18</v>
      </c>
      <c r="B20" s="152">
        <f>+H296</f>
        <v>0</v>
      </c>
      <c r="C20" s="155">
        <f>+M307</f>
        <v>0</v>
      </c>
      <c r="D20" s="154">
        <f>+M309</f>
        <v>0</v>
      </c>
      <c r="E20" s="13"/>
      <c r="G20" s="319" t="s">
        <v>80</v>
      </c>
      <c r="H20" s="320"/>
      <c r="I20" s="320"/>
      <c r="J20" s="320"/>
      <c r="K20" s="320"/>
      <c r="L20" s="321"/>
      <c r="M20" s="187">
        <f>+M18+M19</f>
        <v>66.150000000000006</v>
      </c>
    </row>
    <row r="21" spans="1:20" s="1" customFormat="1" ht="16.5" customHeight="1">
      <c r="A21" s="15">
        <v>19</v>
      </c>
      <c r="B21" s="152">
        <f>+H312</f>
        <v>0</v>
      </c>
      <c r="C21" s="155">
        <f>+M323</f>
        <v>0</v>
      </c>
      <c r="D21" s="154">
        <f>+M325</f>
        <v>0</v>
      </c>
      <c r="E21" s="13"/>
      <c r="G21" s="319" t="s">
        <v>81</v>
      </c>
      <c r="H21" s="320"/>
      <c r="I21" s="320"/>
      <c r="J21" s="320"/>
      <c r="K21" s="320"/>
      <c r="L21" s="321"/>
      <c r="M21" s="34">
        <v>100</v>
      </c>
    </row>
    <row r="22" spans="1:20" s="1" customFormat="1" ht="16.5" customHeight="1" thickBot="1">
      <c r="A22" s="15">
        <v>20</v>
      </c>
      <c r="B22" s="152">
        <f>+H328</f>
        <v>0</v>
      </c>
      <c r="C22" s="155">
        <f>+M339</f>
        <v>0</v>
      </c>
      <c r="D22" s="154">
        <f>+M341</f>
        <v>0</v>
      </c>
      <c r="E22" s="13"/>
      <c r="G22" s="322" t="s">
        <v>82</v>
      </c>
      <c r="H22" s="323"/>
      <c r="I22" s="323"/>
      <c r="J22" s="323"/>
      <c r="K22" s="323"/>
      <c r="L22" s="324"/>
      <c r="M22" s="209">
        <f>+IFERROR(M20/M21,0)</f>
        <v>0.66150000000000009</v>
      </c>
    </row>
    <row r="23" spans="1:20" s="1" customFormat="1" ht="16.5" customHeight="1" thickBot="1">
      <c r="A23" s="15">
        <v>21</v>
      </c>
      <c r="B23" s="152">
        <f>+H344</f>
        <v>0</v>
      </c>
      <c r="C23" s="155">
        <f>+M355</f>
        <v>0</v>
      </c>
      <c r="D23" s="154">
        <f>+M357</f>
        <v>0</v>
      </c>
      <c r="E23" s="13"/>
    </row>
    <row r="24" spans="1:20" s="1" customFormat="1" ht="16.5" customHeight="1" thickBot="1">
      <c r="A24" s="15">
        <v>22</v>
      </c>
      <c r="B24" s="152">
        <f>+H360</f>
        <v>0</v>
      </c>
      <c r="C24" s="155">
        <f>+M371</f>
        <v>0</v>
      </c>
      <c r="D24" s="154">
        <f>+M373</f>
        <v>0</v>
      </c>
      <c r="E24" s="13"/>
      <c r="G24" s="107" t="s">
        <v>5</v>
      </c>
      <c r="H24" s="337"/>
      <c r="I24" s="337"/>
      <c r="J24" s="337"/>
      <c r="K24" s="337"/>
      <c r="L24" s="337"/>
      <c r="M24" s="338"/>
    </row>
    <row r="25" spans="1:20" s="1" customFormat="1" ht="16.5" customHeight="1">
      <c r="A25" s="15">
        <v>23</v>
      </c>
      <c r="B25" s="152">
        <f>+H376</f>
        <v>0</v>
      </c>
      <c r="C25" s="155">
        <f>+M387</f>
        <v>0</v>
      </c>
      <c r="D25" s="154">
        <f>+M389</f>
        <v>0</v>
      </c>
      <c r="E25" s="13"/>
      <c r="G25" s="98" t="s">
        <v>60</v>
      </c>
      <c r="H25" s="99" t="s">
        <v>61</v>
      </c>
      <c r="I25" s="99" t="s">
        <v>62</v>
      </c>
      <c r="J25" s="100" t="s">
        <v>63</v>
      </c>
      <c r="K25" s="99" t="s">
        <v>64</v>
      </c>
      <c r="L25" s="100" t="s">
        <v>65</v>
      </c>
      <c r="M25" s="101" t="s">
        <v>66</v>
      </c>
    </row>
    <row r="26" spans="1:20" s="1" customFormat="1" ht="16.5" customHeight="1">
      <c r="A26" s="15">
        <v>24</v>
      </c>
      <c r="B26" s="152">
        <f>+H392</f>
        <v>0</v>
      </c>
      <c r="C26" s="155">
        <f>+M403</f>
        <v>0</v>
      </c>
      <c r="D26" s="154">
        <f>+M405</f>
        <v>0</v>
      </c>
      <c r="E26" s="13"/>
      <c r="G26" s="87"/>
      <c r="H26" s="81"/>
      <c r="I26" s="7"/>
      <c r="J26" s="9"/>
      <c r="K26" s="91">
        <f>+I26*J26</f>
        <v>0</v>
      </c>
      <c r="L26" s="10"/>
      <c r="M26" s="94">
        <f>+I26*L26</f>
        <v>0</v>
      </c>
    </row>
    <row r="27" spans="1:20" s="1" customFormat="1" ht="16.5" customHeight="1">
      <c r="A27" s="15">
        <v>25</v>
      </c>
      <c r="B27" s="152">
        <f>+H408</f>
        <v>0</v>
      </c>
      <c r="C27" s="155">
        <f>+M419</f>
        <v>0</v>
      </c>
      <c r="D27" s="154">
        <f>+M421</f>
        <v>0</v>
      </c>
      <c r="E27" s="13"/>
      <c r="G27" s="33"/>
      <c r="H27" s="7"/>
      <c r="I27" s="7"/>
      <c r="J27" s="9"/>
      <c r="K27" s="91">
        <f t="shared" ref="K27:K32" si="4">+I27*J27</f>
        <v>0</v>
      </c>
      <c r="L27" s="10"/>
      <c r="M27" s="94">
        <f t="shared" ref="M27:M31" si="5">+I27*L27</f>
        <v>0</v>
      </c>
    </row>
    <row r="28" spans="1:20" s="1" customFormat="1" ht="16.5" customHeight="1">
      <c r="A28" s="15">
        <v>26</v>
      </c>
      <c r="B28" s="152">
        <f>+H424</f>
        <v>0</v>
      </c>
      <c r="C28" s="155">
        <f>+M435</f>
        <v>0</v>
      </c>
      <c r="D28" s="154">
        <f>+M437</f>
        <v>0</v>
      </c>
      <c r="E28" s="13"/>
      <c r="G28" s="33"/>
      <c r="H28" s="7"/>
      <c r="I28" s="7"/>
      <c r="J28" s="9"/>
      <c r="K28" s="91">
        <f t="shared" si="4"/>
        <v>0</v>
      </c>
      <c r="L28" s="10"/>
      <c r="M28" s="94">
        <f t="shared" si="5"/>
        <v>0</v>
      </c>
    </row>
    <row r="29" spans="1:20" s="1" customFormat="1" ht="16.5" customHeight="1">
      <c r="A29" s="15">
        <v>27</v>
      </c>
      <c r="B29" s="152">
        <f>+H440</f>
        <v>0</v>
      </c>
      <c r="C29" s="155">
        <f>+M451</f>
        <v>0</v>
      </c>
      <c r="D29" s="154">
        <f>+M453</f>
        <v>0</v>
      </c>
      <c r="E29" s="13"/>
      <c r="G29" s="33"/>
      <c r="H29" s="7"/>
      <c r="I29" s="7"/>
      <c r="J29" s="9"/>
      <c r="K29" s="91">
        <f t="shared" si="4"/>
        <v>0</v>
      </c>
      <c r="L29" s="10"/>
      <c r="M29" s="94">
        <f t="shared" si="5"/>
        <v>0</v>
      </c>
    </row>
    <row r="30" spans="1:20" s="1" customFormat="1" ht="16.5" customHeight="1">
      <c r="A30" s="15">
        <v>28</v>
      </c>
      <c r="B30" s="152">
        <f>+H456</f>
        <v>0</v>
      </c>
      <c r="C30" s="155">
        <f>+M467</f>
        <v>0</v>
      </c>
      <c r="D30" s="154">
        <f>+M469</f>
        <v>0</v>
      </c>
      <c r="E30" s="13"/>
      <c r="G30" s="33"/>
      <c r="H30" s="7"/>
      <c r="I30" s="7"/>
      <c r="J30" s="9"/>
      <c r="K30" s="91">
        <f t="shared" si="4"/>
        <v>0</v>
      </c>
      <c r="L30" s="10"/>
      <c r="M30" s="94">
        <f t="shared" si="5"/>
        <v>0</v>
      </c>
    </row>
    <row r="31" spans="1:20" s="1" customFormat="1" ht="16.5" customHeight="1">
      <c r="A31" s="15">
        <v>29</v>
      </c>
      <c r="B31" s="152">
        <f>+H472</f>
        <v>0</v>
      </c>
      <c r="C31" s="155">
        <f>+M483</f>
        <v>0</v>
      </c>
      <c r="D31" s="154">
        <f>+M485</f>
        <v>0</v>
      </c>
      <c r="E31" s="13"/>
      <c r="G31" s="33"/>
      <c r="H31" s="7"/>
      <c r="I31" s="7"/>
      <c r="J31" s="9"/>
      <c r="K31" s="91">
        <f t="shared" si="4"/>
        <v>0</v>
      </c>
      <c r="L31" s="10"/>
      <c r="M31" s="94">
        <f t="shared" si="5"/>
        <v>0</v>
      </c>
    </row>
    <row r="32" spans="1:20" ht="16.5" customHeight="1" thickBot="1">
      <c r="A32" s="15">
        <v>30</v>
      </c>
      <c r="B32" s="152">
        <f>+H488</f>
        <v>0</v>
      </c>
      <c r="C32" s="155">
        <f>+M499</f>
        <v>0</v>
      </c>
      <c r="D32" s="154">
        <f>+M501</f>
        <v>0</v>
      </c>
      <c r="E32" s="13"/>
      <c r="G32" s="35"/>
      <c r="H32" s="23"/>
      <c r="I32" s="23"/>
      <c r="J32" s="24"/>
      <c r="K32" s="132">
        <f t="shared" si="4"/>
        <v>0</v>
      </c>
      <c r="L32" s="25"/>
      <c r="M32" s="133">
        <f>+I32*L32</f>
        <v>0</v>
      </c>
      <c r="N32"/>
      <c r="O32"/>
      <c r="P32"/>
      <c r="Q32"/>
      <c r="R32"/>
      <c r="S32"/>
      <c r="T32"/>
    </row>
    <row r="33" spans="1:20" ht="16.5" customHeight="1">
      <c r="A33" s="15">
        <v>31</v>
      </c>
      <c r="B33" s="152">
        <f>+H504</f>
        <v>0</v>
      </c>
      <c r="C33" s="155">
        <f>+M515</f>
        <v>0</v>
      </c>
      <c r="D33" s="154">
        <f>+M517</f>
        <v>0</v>
      </c>
      <c r="E33" s="13"/>
      <c r="G33" s="331" t="s">
        <v>66</v>
      </c>
      <c r="H33" s="332"/>
      <c r="I33" s="332"/>
      <c r="J33" s="332"/>
      <c r="K33" s="332"/>
      <c r="L33" s="333"/>
      <c r="M33" s="148">
        <f>+SUM(M26:M32)</f>
        <v>0</v>
      </c>
      <c r="N33"/>
      <c r="O33"/>
      <c r="P33"/>
      <c r="Q33"/>
      <c r="R33"/>
      <c r="S33"/>
      <c r="T33"/>
    </row>
    <row r="34" spans="1:20" s="1" customFormat="1" ht="16.5" customHeight="1">
      <c r="A34" s="15">
        <v>32</v>
      </c>
      <c r="B34" s="152">
        <f>+H520</f>
        <v>0</v>
      </c>
      <c r="C34" s="155">
        <f>+M531</f>
        <v>0</v>
      </c>
      <c r="D34" s="154">
        <f>+M533</f>
        <v>0</v>
      </c>
      <c r="E34" s="13"/>
      <c r="G34" s="334" t="s">
        <v>212</v>
      </c>
      <c r="H34" s="335"/>
      <c r="I34" s="335"/>
      <c r="J34" s="335"/>
      <c r="K34" s="335"/>
      <c r="L34" s="336"/>
      <c r="M34" s="145">
        <f>+M33*0.05</f>
        <v>0</v>
      </c>
    </row>
    <row r="35" spans="1:20" s="1" customFormat="1" ht="16.5" customHeight="1">
      <c r="A35" s="15">
        <v>33</v>
      </c>
      <c r="B35" s="152">
        <f>+H536</f>
        <v>0</v>
      </c>
      <c r="C35" s="155">
        <f>+M547</f>
        <v>0</v>
      </c>
      <c r="D35" s="154">
        <f>+M549</f>
        <v>0</v>
      </c>
      <c r="E35" s="13"/>
      <c r="G35" s="334" t="s">
        <v>80</v>
      </c>
      <c r="H35" s="335"/>
      <c r="I35" s="335"/>
      <c r="J35" s="335"/>
      <c r="K35" s="335"/>
      <c r="L35" s="336"/>
      <c r="M35" s="188">
        <f>+M33+M34</f>
        <v>0</v>
      </c>
    </row>
    <row r="36" spans="1:20" s="1" customFormat="1" ht="16.5" customHeight="1">
      <c r="A36" s="15">
        <v>34</v>
      </c>
      <c r="B36" s="152">
        <f>+H552</f>
        <v>0</v>
      </c>
      <c r="C36" s="155">
        <f>+M563</f>
        <v>0</v>
      </c>
      <c r="D36" s="154">
        <f>+M565</f>
        <v>0</v>
      </c>
      <c r="E36" s="13"/>
      <c r="G36" s="334" t="s">
        <v>81</v>
      </c>
      <c r="H36" s="335"/>
      <c r="I36" s="335"/>
      <c r="J36" s="335"/>
      <c r="K36" s="335"/>
      <c r="L36" s="336"/>
      <c r="M36" s="34"/>
    </row>
    <row r="37" spans="1:20" s="1" customFormat="1" ht="16.5" customHeight="1" thickBot="1">
      <c r="A37" s="15">
        <v>35</v>
      </c>
      <c r="B37" s="152">
        <f>+H568</f>
        <v>0</v>
      </c>
      <c r="C37" s="155">
        <f>+M579</f>
        <v>0</v>
      </c>
      <c r="D37" s="154">
        <f>+M581</f>
        <v>0</v>
      </c>
      <c r="E37" s="13"/>
      <c r="G37" s="328" t="s">
        <v>82</v>
      </c>
      <c r="H37" s="329"/>
      <c r="I37" s="329"/>
      <c r="J37" s="329"/>
      <c r="K37" s="329"/>
      <c r="L37" s="330"/>
      <c r="M37" s="188">
        <f>+IFERROR(M35/M36,0)</f>
        <v>0</v>
      </c>
    </row>
    <row r="38" spans="1:20" s="1" customFormat="1" ht="16.5" customHeight="1">
      <c r="A38" s="15">
        <v>36</v>
      </c>
      <c r="B38" s="152">
        <f>+H584</f>
        <v>0</v>
      </c>
      <c r="C38" s="155">
        <f>+M595</f>
        <v>0</v>
      </c>
      <c r="D38" s="154">
        <f>+M597</f>
        <v>0</v>
      </c>
      <c r="E38" s="13"/>
    </row>
    <row r="39" spans="1:20" s="1" customFormat="1" ht="16.5" customHeight="1" thickBot="1">
      <c r="A39" s="15">
        <v>37</v>
      </c>
      <c r="B39" s="152">
        <f>+H600</f>
        <v>0</v>
      </c>
      <c r="C39" s="155">
        <f>+M611</f>
        <v>0</v>
      </c>
      <c r="D39" s="154">
        <f>+M613</f>
        <v>0</v>
      </c>
      <c r="E39" s="13"/>
    </row>
    <row r="40" spans="1:20" s="1" customFormat="1" ht="16.5" customHeight="1" thickBot="1">
      <c r="A40" s="15">
        <v>38</v>
      </c>
      <c r="B40" s="152">
        <f>+H616</f>
        <v>0</v>
      </c>
      <c r="C40" s="155">
        <f>+M627</f>
        <v>0</v>
      </c>
      <c r="D40" s="154">
        <f>+M629</f>
        <v>0</v>
      </c>
      <c r="E40" s="13"/>
      <c r="G40" s="107" t="s">
        <v>6</v>
      </c>
      <c r="H40" s="337"/>
      <c r="I40" s="337"/>
      <c r="J40" s="337"/>
      <c r="K40" s="337"/>
      <c r="L40" s="337"/>
      <c r="M40" s="338"/>
    </row>
    <row r="41" spans="1:20" s="1" customFormat="1" ht="16.5" customHeight="1">
      <c r="A41" s="15">
        <v>39</v>
      </c>
      <c r="B41" s="152">
        <f>+H632</f>
        <v>0</v>
      </c>
      <c r="C41" s="155">
        <f>+M641</f>
        <v>0</v>
      </c>
      <c r="D41" s="154">
        <f>+M643</f>
        <v>0</v>
      </c>
      <c r="E41" s="13"/>
      <c r="G41" s="98" t="s">
        <v>60</v>
      </c>
      <c r="H41" s="99" t="s">
        <v>61</v>
      </c>
      <c r="I41" s="99" t="s">
        <v>62</v>
      </c>
      <c r="J41" s="100" t="s">
        <v>63</v>
      </c>
      <c r="K41" s="99" t="s">
        <v>64</v>
      </c>
      <c r="L41" s="100" t="s">
        <v>65</v>
      </c>
      <c r="M41" s="101" t="s">
        <v>66</v>
      </c>
    </row>
    <row r="42" spans="1:20" s="1" customFormat="1" ht="16.5" customHeight="1" thickBot="1">
      <c r="A42" s="16">
        <v>40</v>
      </c>
      <c r="B42" s="156">
        <f>+H646</f>
        <v>0</v>
      </c>
      <c r="C42" s="157">
        <f>+M655</f>
        <v>0</v>
      </c>
      <c r="D42" s="158">
        <f>+M657</f>
        <v>0</v>
      </c>
      <c r="E42" s="13"/>
      <c r="G42" s="87"/>
      <c r="H42" s="81"/>
      <c r="I42" s="7"/>
      <c r="J42" s="9"/>
      <c r="K42" s="91">
        <f>+I42*J42</f>
        <v>0</v>
      </c>
      <c r="L42" s="10"/>
      <c r="M42" s="94">
        <f>+I42*L42</f>
        <v>0</v>
      </c>
    </row>
    <row r="43" spans="1:20" s="1" customFormat="1" ht="16.5" customHeight="1">
      <c r="B43" s="13"/>
      <c r="G43" s="33"/>
      <c r="H43" s="7"/>
      <c r="I43" s="7"/>
      <c r="J43" s="9"/>
      <c r="K43" s="91">
        <f t="shared" ref="K43:K48" si="6">+I43*J43</f>
        <v>0</v>
      </c>
      <c r="L43" s="10"/>
      <c r="M43" s="94">
        <f t="shared" ref="M43:M47" si="7">+I43*L43</f>
        <v>0</v>
      </c>
    </row>
    <row r="44" spans="1:20" s="1" customFormat="1" ht="16.5" customHeight="1">
      <c r="B44" s="13"/>
      <c r="G44" s="33"/>
      <c r="H44" s="7"/>
      <c r="I44" s="7"/>
      <c r="J44" s="9"/>
      <c r="K44" s="91">
        <f t="shared" si="6"/>
        <v>0</v>
      </c>
      <c r="L44" s="10"/>
      <c r="M44" s="94">
        <f t="shared" si="7"/>
        <v>0</v>
      </c>
    </row>
    <row r="45" spans="1:20" s="1" customFormat="1" ht="16.5" customHeight="1">
      <c r="B45" s="13"/>
      <c r="G45" s="33"/>
      <c r="H45" s="7"/>
      <c r="I45" s="7"/>
      <c r="J45" s="9"/>
      <c r="K45" s="91">
        <f t="shared" si="6"/>
        <v>0</v>
      </c>
      <c r="L45" s="10"/>
      <c r="M45" s="94">
        <f t="shared" si="7"/>
        <v>0</v>
      </c>
    </row>
    <row r="46" spans="1:20" s="1" customFormat="1" ht="16.5" customHeight="1">
      <c r="B46" s="13"/>
      <c r="G46" s="33"/>
      <c r="H46" s="7"/>
      <c r="I46" s="7"/>
      <c r="J46" s="9"/>
      <c r="K46" s="91">
        <f t="shared" si="6"/>
        <v>0</v>
      </c>
      <c r="L46" s="10"/>
      <c r="M46" s="94">
        <f t="shared" si="7"/>
        <v>0</v>
      </c>
    </row>
    <row r="47" spans="1:20" s="1" customFormat="1" ht="16.5" customHeight="1">
      <c r="B47" s="13"/>
      <c r="G47" s="33"/>
      <c r="H47" s="7"/>
      <c r="I47" s="7"/>
      <c r="J47" s="9"/>
      <c r="K47" s="91">
        <f t="shared" si="6"/>
        <v>0</v>
      </c>
      <c r="L47" s="10"/>
      <c r="M47" s="94">
        <f t="shared" si="7"/>
        <v>0</v>
      </c>
    </row>
    <row r="48" spans="1:20" ht="16.5" customHeight="1" thickBot="1">
      <c r="G48" s="35"/>
      <c r="H48" s="23"/>
      <c r="I48" s="23"/>
      <c r="J48" s="24"/>
      <c r="K48" s="132">
        <f t="shared" si="6"/>
        <v>0</v>
      </c>
      <c r="L48" s="25"/>
      <c r="M48" s="133">
        <f>+I48*L48</f>
        <v>0</v>
      </c>
      <c r="N48"/>
      <c r="O48"/>
      <c r="P48"/>
      <c r="Q48"/>
      <c r="R48"/>
      <c r="S48"/>
      <c r="T48"/>
    </row>
    <row r="49" spans="2:20" ht="16.5" customHeight="1">
      <c r="G49" s="331" t="s">
        <v>66</v>
      </c>
      <c r="H49" s="332"/>
      <c r="I49" s="332"/>
      <c r="J49" s="332"/>
      <c r="K49" s="332"/>
      <c r="L49" s="333"/>
      <c r="M49" s="148">
        <f>+SUM(M42:M48)</f>
        <v>0</v>
      </c>
      <c r="N49"/>
      <c r="O49"/>
      <c r="P49"/>
      <c r="Q49"/>
      <c r="R49"/>
      <c r="S49"/>
      <c r="T49"/>
    </row>
    <row r="50" spans="2:20" s="1" customFormat="1" ht="16.5" customHeight="1">
      <c r="B50" s="13"/>
      <c r="G50" s="334" t="s">
        <v>212</v>
      </c>
      <c r="H50" s="335"/>
      <c r="I50" s="335"/>
      <c r="J50" s="335"/>
      <c r="K50" s="335"/>
      <c r="L50" s="336"/>
      <c r="M50" s="145">
        <f>+M49*0.05</f>
        <v>0</v>
      </c>
    </row>
    <row r="51" spans="2:20" s="1" customFormat="1" ht="16.5" customHeight="1">
      <c r="B51" s="13"/>
      <c r="G51" s="334" t="s">
        <v>80</v>
      </c>
      <c r="H51" s="335"/>
      <c r="I51" s="335"/>
      <c r="J51" s="335"/>
      <c r="K51" s="335"/>
      <c r="L51" s="336"/>
      <c r="M51" s="188">
        <f>+M49+M50</f>
        <v>0</v>
      </c>
    </row>
    <row r="52" spans="2:20" s="1" customFormat="1" ht="16.5" customHeight="1">
      <c r="B52" s="13"/>
      <c r="G52" s="334" t="s">
        <v>81</v>
      </c>
      <c r="H52" s="335"/>
      <c r="I52" s="335"/>
      <c r="J52" s="335"/>
      <c r="K52" s="335"/>
      <c r="L52" s="336"/>
      <c r="M52" s="34"/>
    </row>
    <row r="53" spans="2:20" s="1" customFormat="1" ht="16.5" customHeight="1" thickBot="1">
      <c r="B53" s="13"/>
      <c r="G53" s="328" t="s">
        <v>82</v>
      </c>
      <c r="H53" s="329"/>
      <c r="I53" s="329"/>
      <c r="J53" s="329"/>
      <c r="K53" s="329"/>
      <c r="L53" s="330"/>
      <c r="M53" s="188">
        <f>+IFERROR(M51/M52,0)</f>
        <v>0</v>
      </c>
    </row>
    <row r="54" spans="2:20" s="1" customFormat="1" ht="16.5" customHeight="1">
      <c r="B54" s="13"/>
    </row>
    <row r="55" spans="2:20" s="1" customFormat="1" ht="16.5" customHeight="1" thickBot="1">
      <c r="B55" s="13"/>
    </row>
    <row r="56" spans="2:20" s="1" customFormat="1" ht="16.5" customHeight="1" thickBot="1">
      <c r="B56" s="13"/>
      <c r="G56" s="107" t="s">
        <v>7</v>
      </c>
      <c r="H56" s="337"/>
      <c r="I56" s="337"/>
      <c r="J56" s="337"/>
      <c r="K56" s="337"/>
      <c r="L56" s="337"/>
      <c r="M56" s="338"/>
    </row>
    <row r="57" spans="2:20" s="1" customFormat="1" ht="16.5" customHeight="1">
      <c r="B57" s="13"/>
      <c r="G57" s="98" t="s">
        <v>60</v>
      </c>
      <c r="H57" s="99" t="s">
        <v>61</v>
      </c>
      <c r="I57" s="99" t="s">
        <v>62</v>
      </c>
      <c r="J57" s="100" t="s">
        <v>63</v>
      </c>
      <c r="K57" s="99" t="s">
        <v>64</v>
      </c>
      <c r="L57" s="100" t="s">
        <v>65</v>
      </c>
      <c r="M57" s="101" t="s">
        <v>66</v>
      </c>
    </row>
    <row r="58" spans="2:20" s="1" customFormat="1" ht="16.5" customHeight="1">
      <c r="B58" s="13"/>
      <c r="G58" s="87"/>
      <c r="H58" s="81"/>
      <c r="I58" s="7"/>
      <c r="J58" s="9"/>
      <c r="K58" s="91">
        <f>+I58*J58</f>
        <v>0</v>
      </c>
      <c r="L58" s="10"/>
      <c r="M58" s="94">
        <f>+I58*L58</f>
        <v>0</v>
      </c>
    </row>
    <row r="59" spans="2:20" s="1" customFormat="1" ht="16.5" customHeight="1">
      <c r="B59" s="13"/>
      <c r="G59" s="33"/>
      <c r="H59" s="7"/>
      <c r="I59" s="7"/>
      <c r="J59" s="9"/>
      <c r="K59" s="91">
        <f t="shared" ref="K59:K64" si="8">+I59*J59</f>
        <v>0</v>
      </c>
      <c r="L59" s="10"/>
      <c r="M59" s="94">
        <f t="shared" ref="M59:M63" si="9">+I59*L59</f>
        <v>0</v>
      </c>
    </row>
    <row r="60" spans="2:20" s="1" customFormat="1" ht="16.5" customHeight="1">
      <c r="B60" s="13"/>
      <c r="G60" s="33"/>
      <c r="H60" s="7"/>
      <c r="I60" s="7"/>
      <c r="J60" s="9"/>
      <c r="K60" s="91">
        <f t="shared" si="8"/>
        <v>0</v>
      </c>
      <c r="L60" s="10"/>
      <c r="M60" s="94">
        <f t="shared" si="9"/>
        <v>0</v>
      </c>
    </row>
    <row r="61" spans="2:20" s="1" customFormat="1" ht="16.5" customHeight="1">
      <c r="B61" s="13"/>
      <c r="G61" s="33"/>
      <c r="H61" s="7"/>
      <c r="I61" s="7"/>
      <c r="J61" s="9"/>
      <c r="K61" s="91">
        <f t="shared" si="8"/>
        <v>0</v>
      </c>
      <c r="L61" s="10"/>
      <c r="M61" s="94">
        <f t="shared" si="9"/>
        <v>0</v>
      </c>
    </row>
    <row r="62" spans="2:20" s="1" customFormat="1" ht="16.5" customHeight="1">
      <c r="B62" s="13"/>
      <c r="G62" s="33"/>
      <c r="H62" s="7"/>
      <c r="I62" s="7"/>
      <c r="J62" s="9"/>
      <c r="K62" s="91">
        <f t="shared" si="8"/>
        <v>0</v>
      </c>
      <c r="L62" s="10"/>
      <c r="M62" s="94">
        <f t="shared" si="9"/>
        <v>0</v>
      </c>
    </row>
    <row r="63" spans="2:20" s="1" customFormat="1" ht="16.5" customHeight="1">
      <c r="B63" s="13"/>
      <c r="G63" s="33"/>
      <c r="H63" s="7"/>
      <c r="I63" s="7"/>
      <c r="J63" s="9"/>
      <c r="K63" s="91">
        <f t="shared" si="8"/>
        <v>0</v>
      </c>
      <c r="L63" s="10"/>
      <c r="M63" s="94">
        <f t="shared" si="9"/>
        <v>0</v>
      </c>
    </row>
    <row r="64" spans="2:20" ht="16.5" customHeight="1" thickBot="1">
      <c r="G64" s="35"/>
      <c r="H64" s="23"/>
      <c r="I64" s="23"/>
      <c r="J64" s="24"/>
      <c r="K64" s="132">
        <f t="shared" si="8"/>
        <v>0</v>
      </c>
      <c r="L64" s="25"/>
      <c r="M64" s="133">
        <f>+I64*L64</f>
        <v>0</v>
      </c>
      <c r="N64"/>
      <c r="O64"/>
      <c r="P64"/>
      <c r="Q64"/>
      <c r="R64"/>
      <c r="S64"/>
      <c r="T64"/>
    </row>
    <row r="65" spans="2:20" ht="16.5" customHeight="1">
      <c r="G65" s="331" t="s">
        <v>66</v>
      </c>
      <c r="H65" s="332"/>
      <c r="I65" s="332"/>
      <c r="J65" s="332"/>
      <c r="K65" s="332"/>
      <c r="L65" s="333"/>
      <c r="M65" s="148">
        <f>+SUM(M58:M64)</f>
        <v>0</v>
      </c>
      <c r="N65"/>
      <c r="O65"/>
      <c r="P65"/>
      <c r="Q65"/>
      <c r="R65"/>
      <c r="S65"/>
      <c r="T65"/>
    </row>
    <row r="66" spans="2:20" s="1" customFormat="1" ht="16.5" customHeight="1">
      <c r="B66" s="13"/>
      <c r="G66" s="334" t="s">
        <v>212</v>
      </c>
      <c r="H66" s="335"/>
      <c r="I66" s="335"/>
      <c r="J66" s="335"/>
      <c r="K66" s="335"/>
      <c r="L66" s="336"/>
      <c r="M66" s="145">
        <f>+M65*0.05</f>
        <v>0</v>
      </c>
    </row>
    <row r="67" spans="2:20" s="1" customFormat="1" ht="16.5" customHeight="1">
      <c r="B67" s="13"/>
      <c r="G67" s="334" t="s">
        <v>80</v>
      </c>
      <c r="H67" s="335"/>
      <c r="I67" s="335"/>
      <c r="J67" s="335"/>
      <c r="K67" s="335"/>
      <c r="L67" s="336"/>
      <c r="M67" s="188">
        <f>+M65+M66</f>
        <v>0</v>
      </c>
    </row>
    <row r="68" spans="2:20" s="1" customFormat="1" ht="16.5" customHeight="1">
      <c r="B68" s="13"/>
      <c r="G68" s="334" t="s">
        <v>81</v>
      </c>
      <c r="H68" s="335"/>
      <c r="I68" s="335"/>
      <c r="J68" s="335"/>
      <c r="K68" s="335"/>
      <c r="L68" s="336"/>
      <c r="M68" s="34"/>
    </row>
    <row r="69" spans="2:20" s="1" customFormat="1" ht="16.5" customHeight="1" thickBot="1">
      <c r="B69" s="13"/>
      <c r="G69" s="328" t="s">
        <v>82</v>
      </c>
      <c r="H69" s="329"/>
      <c r="I69" s="329"/>
      <c r="J69" s="329"/>
      <c r="K69" s="329"/>
      <c r="L69" s="330"/>
      <c r="M69" s="188">
        <f>+IFERROR(M67/M68,0)</f>
        <v>0</v>
      </c>
    </row>
    <row r="70" spans="2:20" s="1" customFormat="1" ht="16.5" customHeight="1">
      <c r="B70" s="13"/>
    </row>
    <row r="71" spans="2:20" s="1" customFormat="1" ht="16.5" customHeight="1" thickBot="1">
      <c r="B71" s="13"/>
    </row>
    <row r="72" spans="2:20" s="1" customFormat="1" ht="16.5" customHeight="1" thickBot="1">
      <c r="B72" s="13"/>
      <c r="G72" s="107" t="s">
        <v>8</v>
      </c>
      <c r="H72" s="337"/>
      <c r="I72" s="337"/>
      <c r="J72" s="337"/>
      <c r="K72" s="337"/>
      <c r="L72" s="337"/>
      <c r="M72" s="338"/>
    </row>
    <row r="73" spans="2:20" s="1" customFormat="1" ht="16.5" customHeight="1">
      <c r="B73" s="13"/>
      <c r="G73" s="98" t="s">
        <v>60</v>
      </c>
      <c r="H73" s="99" t="s">
        <v>61</v>
      </c>
      <c r="I73" s="99" t="s">
        <v>62</v>
      </c>
      <c r="J73" s="100" t="s">
        <v>63</v>
      </c>
      <c r="K73" s="99" t="s">
        <v>64</v>
      </c>
      <c r="L73" s="100" t="s">
        <v>65</v>
      </c>
      <c r="M73" s="101" t="s">
        <v>66</v>
      </c>
    </row>
    <row r="74" spans="2:20" s="1" customFormat="1" ht="16.5" customHeight="1">
      <c r="B74" s="13"/>
      <c r="G74" s="87"/>
      <c r="H74" s="81"/>
      <c r="I74" s="7"/>
      <c r="J74" s="9"/>
      <c r="K74" s="91">
        <f>+I74*J74</f>
        <v>0</v>
      </c>
      <c r="L74" s="10"/>
      <c r="M74" s="94">
        <f>+I74*L74</f>
        <v>0</v>
      </c>
    </row>
    <row r="75" spans="2:20" s="1" customFormat="1" ht="16.5" customHeight="1">
      <c r="B75" s="13"/>
      <c r="G75" s="33"/>
      <c r="H75" s="7"/>
      <c r="I75" s="7"/>
      <c r="J75" s="9"/>
      <c r="K75" s="91">
        <f t="shared" ref="K75:K80" si="10">+I75*J75</f>
        <v>0</v>
      </c>
      <c r="L75" s="10"/>
      <c r="M75" s="94">
        <f t="shared" ref="M75:M79" si="11">+I75*L75</f>
        <v>0</v>
      </c>
    </row>
    <row r="76" spans="2:20" s="1" customFormat="1" ht="16.5" customHeight="1">
      <c r="B76" s="13"/>
      <c r="G76" s="33"/>
      <c r="H76" s="7"/>
      <c r="I76" s="7"/>
      <c r="J76" s="9"/>
      <c r="K76" s="91">
        <f t="shared" si="10"/>
        <v>0</v>
      </c>
      <c r="L76" s="10"/>
      <c r="M76" s="94">
        <f t="shared" si="11"/>
        <v>0</v>
      </c>
    </row>
    <row r="77" spans="2:20" s="1" customFormat="1" ht="16.5" customHeight="1">
      <c r="B77" s="13"/>
      <c r="G77" s="33"/>
      <c r="H77" s="7"/>
      <c r="I77" s="7"/>
      <c r="J77" s="9"/>
      <c r="K77" s="91">
        <f t="shared" si="10"/>
        <v>0</v>
      </c>
      <c r="L77" s="10"/>
      <c r="M77" s="94">
        <f t="shared" si="11"/>
        <v>0</v>
      </c>
    </row>
    <row r="78" spans="2:20" s="1" customFormat="1" ht="16.5" customHeight="1">
      <c r="B78" s="13"/>
      <c r="G78" s="33"/>
      <c r="H78" s="7"/>
      <c r="I78" s="7"/>
      <c r="J78" s="9"/>
      <c r="K78" s="91">
        <f t="shared" si="10"/>
        <v>0</v>
      </c>
      <c r="L78" s="10"/>
      <c r="M78" s="94">
        <f t="shared" si="11"/>
        <v>0</v>
      </c>
    </row>
    <row r="79" spans="2:20" s="1" customFormat="1" ht="16.5" customHeight="1">
      <c r="B79" s="13"/>
      <c r="G79" s="33"/>
      <c r="H79" s="7"/>
      <c r="I79" s="7"/>
      <c r="J79" s="9"/>
      <c r="K79" s="91">
        <f t="shared" si="10"/>
        <v>0</v>
      </c>
      <c r="L79" s="10"/>
      <c r="M79" s="94">
        <f t="shared" si="11"/>
        <v>0</v>
      </c>
    </row>
    <row r="80" spans="2:20" ht="16.5" customHeight="1" thickBot="1">
      <c r="G80" s="35"/>
      <c r="H80" s="23"/>
      <c r="I80" s="23"/>
      <c r="J80" s="24"/>
      <c r="K80" s="132">
        <f t="shared" si="10"/>
        <v>0</v>
      </c>
      <c r="L80" s="25"/>
      <c r="M80" s="133">
        <f>+I80*L80</f>
        <v>0</v>
      </c>
      <c r="N80"/>
      <c r="O80"/>
      <c r="P80"/>
      <c r="Q80"/>
      <c r="R80"/>
      <c r="S80"/>
      <c r="T80"/>
    </row>
    <row r="81" spans="2:20" ht="16.5" customHeight="1">
      <c r="G81" s="331" t="s">
        <v>66</v>
      </c>
      <c r="H81" s="332"/>
      <c r="I81" s="332"/>
      <c r="J81" s="332"/>
      <c r="K81" s="332"/>
      <c r="L81" s="333"/>
      <c r="M81" s="148">
        <f>+SUM(M74:M80)</f>
        <v>0</v>
      </c>
      <c r="N81"/>
      <c r="O81"/>
      <c r="P81"/>
      <c r="Q81"/>
      <c r="R81"/>
      <c r="S81"/>
      <c r="T81"/>
    </row>
    <row r="82" spans="2:20" s="1" customFormat="1" ht="16.5" customHeight="1">
      <c r="B82" s="13"/>
      <c r="G82" s="334" t="s">
        <v>212</v>
      </c>
      <c r="H82" s="335"/>
      <c r="I82" s="335"/>
      <c r="J82" s="335"/>
      <c r="K82" s="335"/>
      <c r="L82" s="336"/>
      <c r="M82" s="145">
        <f>+M81*0.05</f>
        <v>0</v>
      </c>
    </row>
    <row r="83" spans="2:20" s="1" customFormat="1" ht="16.5" customHeight="1">
      <c r="B83" s="13"/>
      <c r="G83" s="334" t="s">
        <v>80</v>
      </c>
      <c r="H83" s="335"/>
      <c r="I83" s="335"/>
      <c r="J83" s="335"/>
      <c r="K83" s="335"/>
      <c r="L83" s="336"/>
      <c r="M83" s="188">
        <f>+M81+M82</f>
        <v>0</v>
      </c>
    </row>
    <row r="84" spans="2:20" s="1" customFormat="1" ht="16.5" customHeight="1">
      <c r="B84" s="13"/>
      <c r="G84" s="334" t="s">
        <v>81</v>
      </c>
      <c r="H84" s="335"/>
      <c r="I84" s="335"/>
      <c r="J84" s="335"/>
      <c r="K84" s="335"/>
      <c r="L84" s="336"/>
      <c r="M84" s="34"/>
    </row>
    <row r="85" spans="2:20" s="1" customFormat="1" ht="16.5" customHeight="1" thickBot="1">
      <c r="B85" s="13"/>
      <c r="G85" s="328" t="s">
        <v>82</v>
      </c>
      <c r="H85" s="329"/>
      <c r="I85" s="329"/>
      <c r="J85" s="329"/>
      <c r="K85" s="329"/>
      <c r="L85" s="330"/>
      <c r="M85" s="188">
        <f>+IFERROR(M83/M84,0)</f>
        <v>0</v>
      </c>
    </row>
    <row r="86" spans="2:20" s="1" customFormat="1" ht="16.5" customHeight="1">
      <c r="B86" s="13"/>
    </row>
    <row r="87" spans="2:20" s="1" customFormat="1" ht="16.5" customHeight="1" thickBot="1">
      <c r="B87" s="13"/>
    </row>
    <row r="88" spans="2:20" s="1" customFormat="1" ht="16.5" customHeight="1" thickBot="1">
      <c r="B88" s="13"/>
      <c r="G88" s="107" t="s">
        <v>9</v>
      </c>
      <c r="H88" s="337"/>
      <c r="I88" s="337"/>
      <c r="J88" s="337"/>
      <c r="K88" s="337"/>
      <c r="L88" s="337"/>
      <c r="M88" s="338"/>
    </row>
    <row r="89" spans="2:20" s="1" customFormat="1" ht="16.5" customHeight="1">
      <c r="B89" s="13"/>
      <c r="G89" s="98" t="s">
        <v>60</v>
      </c>
      <c r="H89" s="99" t="s">
        <v>61</v>
      </c>
      <c r="I89" s="99" t="s">
        <v>62</v>
      </c>
      <c r="J89" s="100" t="s">
        <v>63</v>
      </c>
      <c r="K89" s="99" t="s">
        <v>64</v>
      </c>
      <c r="L89" s="100" t="s">
        <v>65</v>
      </c>
      <c r="M89" s="101" t="s">
        <v>66</v>
      </c>
    </row>
    <row r="90" spans="2:20" s="1" customFormat="1" ht="16.5" customHeight="1">
      <c r="B90" s="13"/>
      <c r="G90" s="87"/>
      <c r="H90" s="81"/>
      <c r="I90" s="7"/>
      <c r="J90" s="9"/>
      <c r="K90" s="91">
        <f>+I90*J90</f>
        <v>0</v>
      </c>
      <c r="L90" s="10"/>
      <c r="M90" s="94">
        <f>+I90*L90</f>
        <v>0</v>
      </c>
    </row>
    <row r="91" spans="2:20" s="1" customFormat="1" ht="16.5" customHeight="1">
      <c r="B91" s="13"/>
      <c r="G91" s="33"/>
      <c r="H91" s="7"/>
      <c r="I91" s="7"/>
      <c r="J91" s="9"/>
      <c r="K91" s="91">
        <f t="shared" ref="K91:K96" si="12">+I91*J91</f>
        <v>0</v>
      </c>
      <c r="L91" s="10"/>
      <c r="M91" s="94">
        <f t="shared" ref="M91:M95" si="13">+I91*L91</f>
        <v>0</v>
      </c>
    </row>
    <row r="92" spans="2:20" s="1" customFormat="1" ht="16.5" customHeight="1">
      <c r="B92" s="13"/>
      <c r="G92" s="33"/>
      <c r="H92" s="7"/>
      <c r="I92" s="7"/>
      <c r="J92" s="9"/>
      <c r="K92" s="91">
        <f t="shared" si="12"/>
        <v>0</v>
      </c>
      <c r="L92" s="10"/>
      <c r="M92" s="94">
        <f t="shared" si="13"/>
        <v>0</v>
      </c>
    </row>
    <row r="93" spans="2:20" s="1" customFormat="1" ht="16.5" customHeight="1">
      <c r="B93" s="13"/>
      <c r="G93" s="33"/>
      <c r="H93" s="7"/>
      <c r="I93" s="7"/>
      <c r="J93" s="9"/>
      <c r="K93" s="91">
        <f t="shared" si="12"/>
        <v>0</v>
      </c>
      <c r="L93" s="10"/>
      <c r="M93" s="94">
        <f t="shared" si="13"/>
        <v>0</v>
      </c>
    </row>
    <row r="94" spans="2:20" s="1" customFormat="1" ht="16.5" customHeight="1">
      <c r="B94" s="13"/>
      <c r="G94" s="33"/>
      <c r="H94" s="7"/>
      <c r="I94" s="7"/>
      <c r="J94" s="9"/>
      <c r="K94" s="91">
        <f t="shared" si="12"/>
        <v>0</v>
      </c>
      <c r="L94" s="10"/>
      <c r="M94" s="94">
        <f t="shared" si="13"/>
        <v>0</v>
      </c>
    </row>
    <row r="95" spans="2:20" s="1" customFormat="1" ht="16.5" customHeight="1">
      <c r="B95" s="13"/>
      <c r="G95" s="33"/>
      <c r="H95" s="7"/>
      <c r="I95" s="7"/>
      <c r="J95" s="9"/>
      <c r="K95" s="91">
        <f t="shared" si="12"/>
        <v>0</v>
      </c>
      <c r="L95" s="10"/>
      <c r="M95" s="94">
        <f t="shared" si="13"/>
        <v>0</v>
      </c>
    </row>
    <row r="96" spans="2:20" ht="16.5" customHeight="1" thickBot="1">
      <c r="G96" s="35"/>
      <c r="H96" s="23"/>
      <c r="I96" s="23"/>
      <c r="J96" s="24"/>
      <c r="K96" s="132">
        <f t="shared" si="12"/>
        <v>0</v>
      </c>
      <c r="L96" s="25"/>
      <c r="M96" s="133">
        <f>+I96*L96</f>
        <v>0</v>
      </c>
      <c r="N96"/>
      <c r="O96"/>
      <c r="P96"/>
      <c r="Q96"/>
      <c r="R96"/>
      <c r="S96"/>
      <c r="T96"/>
    </row>
    <row r="97" spans="2:20" ht="16.5" customHeight="1">
      <c r="G97" s="331" t="s">
        <v>66</v>
      </c>
      <c r="H97" s="332"/>
      <c r="I97" s="332"/>
      <c r="J97" s="332"/>
      <c r="K97" s="332"/>
      <c r="L97" s="333"/>
      <c r="M97" s="148">
        <f>+SUM(M90:M96)</f>
        <v>0</v>
      </c>
      <c r="N97"/>
      <c r="O97"/>
      <c r="P97"/>
      <c r="Q97"/>
      <c r="R97"/>
      <c r="S97"/>
      <c r="T97"/>
    </row>
    <row r="98" spans="2:20" s="1" customFormat="1" ht="16.5" customHeight="1">
      <c r="B98" s="13"/>
      <c r="G98" s="334" t="s">
        <v>212</v>
      </c>
      <c r="H98" s="335"/>
      <c r="I98" s="335"/>
      <c r="J98" s="335"/>
      <c r="K98" s="335"/>
      <c r="L98" s="336"/>
      <c r="M98" s="145">
        <f>+M97*0.05</f>
        <v>0</v>
      </c>
    </row>
    <row r="99" spans="2:20" s="1" customFormat="1" ht="16.5" customHeight="1">
      <c r="B99" s="13"/>
      <c r="G99" s="334" t="s">
        <v>80</v>
      </c>
      <c r="H99" s="335"/>
      <c r="I99" s="335"/>
      <c r="J99" s="335"/>
      <c r="K99" s="335"/>
      <c r="L99" s="336"/>
      <c r="M99" s="188">
        <f>+M97+M98</f>
        <v>0</v>
      </c>
    </row>
    <row r="100" spans="2:20" s="1" customFormat="1" ht="16.5" customHeight="1">
      <c r="B100" s="13"/>
      <c r="G100" s="334" t="s">
        <v>81</v>
      </c>
      <c r="H100" s="335"/>
      <c r="I100" s="335"/>
      <c r="J100" s="335"/>
      <c r="K100" s="335"/>
      <c r="L100" s="336"/>
      <c r="M100" s="34"/>
    </row>
    <row r="101" spans="2:20" s="1" customFormat="1" ht="16.5" customHeight="1" thickBot="1">
      <c r="B101" s="13"/>
      <c r="G101" s="328" t="s">
        <v>82</v>
      </c>
      <c r="H101" s="329"/>
      <c r="I101" s="329"/>
      <c r="J101" s="329"/>
      <c r="K101" s="329"/>
      <c r="L101" s="330"/>
      <c r="M101" s="188">
        <f>+IFERROR(M99/M100,0)</f>
        <v>0</v>
      </c>
    </row>
    <row r="102" spans="2:20" s="1" customFormat="1" ht="16.5" customHeight="1">
      <c r="B102" s="13"/>
    </row>
    <row r="103" spans="2:20" s="1" customFormat="1" ht="16.5" customHeight="1" thickBot="1">
      <c r="B103" s="13"/>
    </row>
    <row r="104" spans="2:20" s="1" customFormat="1" ht="16.5" customHeight="1" thickBot="1">
      <c r="B104" s="13"/>
      <c r="G104" s="107" t="s">
        <v>157</v>
      </c>
      <c r="H104" s="337"/>
      <c r="I104" s="337"/>
      <c r="J104" s="337"/>
      <c r="K104" s="337"/>
      <c r="L104" s="337"/>
      <c r="M104" s="338"/>
    </row>
    <row r="105" spans="2:20" s="1" customFormat="1" ht="16.5" customHeight="1">
      <c r="B105" s="13"/>
      <c r="G105" s="98" t="s">
        <v>60</v>
      </c>
      <c r="H105" s="99" t="s">
        <v>61</v>
      </c>
      <c r="I105" s="99" t="s">
        <v>62</v>
      </c>
      <c r="J105" s="100" t="s">
        <v>63</v>
      </c>
      <c r="K105" s="99" t="s">
        <v>64</v>
      </c>
      <c r="L105" s="100" t="s">
        <v>65</v>
      </c>
      <c r="M105" s="101" t="s">
        <v>66</v>
      </c>
    </row>
    <row r="106" spans="2:20" s="1" customFormat="1" ht="16.5" customHeight="1">
      <c r="B106" s="13"/>
      <c r="G106" s="87"/>
      <c r="H106" s="81"/>
      <c r="I106" s="7"/>
      <c r="J106" s="9"/>
      <c r="K106" s="91">
        <f>+I106*J106</f>
        <v>0</v>
      </c>
      <c r="L106" s="10"/>
      <c r="M106" s="94">
        <f>+I106*L106</f>
        <v>0</v>
      </c>
    </row>
    <row r="107" spans="2:20" s="1" customFormat="1" ht="16.5" customHeight="1">
      <c r="B107" s="13"/>
      <c r="G107" s="33"/>
      <c r="H107" s="7"/>
      <c r="I107" s="7"/>
      <c r="J107" s="9"/>
      <c r="K107" s="91">
        <f t="shared" ref="K107:K112" si="14">+I107*J107</f>
        <v>0</v>
      </c>
      <c r="L107" s="10"/>
      <c r="M107" s="94">
        <f t="shared" ref="M107:M111" si="15">+I107*L107</f>
        <v>0</v>
      </c>
    </row>
    <row r="108" spans="2:20" s="1" customFormat="1" ht="16.5" customHeight="1">
      <c r="B108" s="13"/>
      <c r="G108" s="33"/>
      <c r="H108" s="7"/>
      <c r="I108" s="7"/>
      <c r="J108" s="9"/>
      <c r="K108" s="91">
        <f t="shared" si="14"/>
        <v>0</v>
      </c>
      <c r="L108" s="10"/>
      <c r="M108" s="94">
        <f t="shared" si="15"/>
        <v>0</v>
      </c>
    </row>
    <row r="109" spans="2:20" s="1" customFormat="1" ht="16.5" customHeight="1">
      <c r="B109" s="13"/>
      <c r="G109" s="33"/>
      <c r="H109" s="7"/>
      <c r="I109" s="7"/>
      <c r="J109" s="9"/>
      <c r="K109" s="91">
        <f t="shared" si="14"/>
        <v>0</v>
      </c>
      <c r="L109" s="10"/>
      <c r="M109" s="94">
        <f t="shared" si="15"/>
        <v>0</v>
      </c>
    </row>
    <row r="110" spans="2:20" s="1" customFormat="1" ht="16.5" customHeight="1">
      <c r="B110" s="13"/>
      <c r="G110" s="33"/>
      <c r="H110" s="7"/>
      <c r="I110" s="7"/>
      <c r="J110" s="9"/>
      <c r="K110" s="91">
        <f t="shared" si="14"/>
        <v>0</v>
      </c>
      <c r="L110" s="10"/>
      <c r="M110" s="94">
        <f t="shared" si="15"/>
        <v>0</v>
      </c>
    </row>
    <row r="111" spans="2:20" s="1" customFormat="1" ht="16.5" customHeight="1">
      <c r="B111" s="13"/>
      <c r="G111" s="33"/>
      <c r="H111" s="7"/>
      <c r="I111" s="7"/>
      <c r="J111" s="9"/>
      <c r="K111" s="91">
        <f t="shared" si="14"/>
        <v>0</v>
      </c>
      <c r="L111" s="10"/>
      <c r="M111" s="94">
        <f t="shared" si="15"/>
        <v>0</v>
      </c>
    </row>
    <row r="112" spans="2:20" ht="16.5" customHeight="1" thickBot="1">
      <c r="G112" s="35"/>
      <c r="H112" s="23"/>
      <c r="I112" s="23"/>
      <c r="J112" s="24"/>
      <c r="K112" s="132">
        <f t="shared" si="14"/>
        <v>0</v>
      </c>
      <c r="L112" s="25"/>
      <c r="M112" s="133">
        <f>+I112*L112</f>
        <v>0</v>
      </c>
      <c r="N112"/>
      <c r="O112"/>
      <c r="P112"/>
      <c r="Q112"/>
      <c r="R112"/>
      <c r="S112"/>
      <c r="T112"/>
    </row>
    <row r="113" spans="2:20" ht="16.5" customHeight="1">
      <c r="G113" s="331" t="s">
        <v>66</v>
      </c>
      <c r="H113" s="332"/>
      <c r="I113" s="332"/>
      <c r="J113" s="332"/>
      <c r="K113" s="332"/>
      <c r="L113" s="333"/>
      <c r="M113" s="148">
        <f>+SUM(M106:M112)</f>
        <v>0</v>
      </c>
      <c r="N113"/>
      <c r="O113"/>
      <c r="P113"/>
      <c r="Q113"/>
      <c r="R113"/>
      <c r="S113"/>
      <c r="T113"/>
    </row>
    <row r="114" spans="2:20" s="1" customFormat="1" ht="16.5" customHeight="1">
      <c r="B114" s="13"/>
      <c r="G114" s="334" t="s">
        <v>212</v>
      </c>
      <c r="H114" s="335"/>
      <c r="I114" s="335"/>
      <c r="J114" s="335"/>
      <c r="K114" s="335"/>
      <c r="L114" s="336"/>
      <c r="M114" s="145">
        <f>+M113*0.05</f>
        <v>0</v>
      </c>
    </row>
    <row r="115" spans="2:20" s="1" customFormat="1" ht="16.5" customHeight="1">
      <c r="B115" s="13"/>
      <c r="G115" s="334" t="s">
        <v>80</v>
      </c>
      <c r="H115" s="335"/>
      <c r="I115" s="335"/>
      <c r="J115" s="335"/>
      <c r="K115" s="335"/>
      <c r="L115" s="336"/>
      <c r="M115" s="188">
        <f>+M113+M114</f>
        <v>0</v>
      </c>
    </row>
    <row r="116" spans="2:20" s="1" customFormat="1" ht="16.5" customHeight="1">
      <c r="B116" s="13"/>
      <c r="G116" s="334" t="s">
        <v>81</v>
      </c>
      <c r="H116" s="335"/>
      <c r="I116" s="335"/>
      <c r="J116" s="335"/>
      <c r="K116" s="335"/>
      <c r="L116" s="336"/>
      <c r="M116" s="34"/>
    </row>
    <row r="117" spans="2:20" s="1" customFormat="1" ht="16.5" customHeight="1" thickBot="1">
      <c r="B117" s="13"/>
      <c r="G117" s="328" t="s">
        <v>82</v>
      </c>
      <c r="H117" s="329"/>
      <c r="I117" s="329"/>
      <c r="J117" s="329"/>
      <c r="K117" s="329"/>
      <c r="L117" s="330"/>
      <c r="M117" s="188">
        <f>+IFERROR(M115/M116,0)</f>
        <v>0</v>
      </c>
    </row>
    <row r="118" spans="2:20" s="1" customFormat="1" ht="16.5" customHeight="1">
      <c r="B118" s="13"/>
    </row>
    <row r="119" spans="2:20" s="1" customFormat="1" ht="16.5" customHeight="1" thickBot="1">
      <c r="B119" s="13"/>
    </row>
    <row r="120" spans="2:20" s="1" customFormat="1" ht="16.5" customHeight="1" thickBot="1">
      <c r="B120" s="13"/>
      <c r="G120" s="107" t="s">
        <v>158</v>
      </c>
      <c r="H120" s="337"/>
      <c r="I120" s="337"/>
      <c r="J120" s="337"/>
      <c r="K120" s="337"/>
      <c r="L120" s="337"/>
      <c r="M120" s="338"/>
    </row>
    <row r="121" spans="2:20" s="1" customFormat="1" ht="16.5" customHeight="1">
      <c r="B121" s="13"/>
      <c r="G121" s="98" t="s">
        <v>60</v>
      </c>
      <c r="H121" s="99" t="s">
        <v>61</v>
      </c>
      <c r="I121" s="99" t="s">
        <v>62</v>
      </c>
      <c r="J121" s="100" t="s">
        <v>63</v>
      </c>
      <c r="K121" s="99" t="s">
        <v>64</v>
      </c>
      <c r="L121" s="100" t="s">
        <v>65</v>
      </c>
      <c r="M121" s="101" t="s">
        <v>66</v>
      </c>
    </row>
    <row r="122" spans="2:20" s="1" customFormat="1" ht="16.5" customHeight="1">
      <c r="B122" s="13"/>
      <c r="G122" s="87"/>
      <c r="H122" s="81"/>
      <c r="I122" s="7"/>
      <c r="J122" s="9"/>
      <c r="K122" s="91">
        <f>+I122*J122</f>
        <v>0</v>
      </c>
      <c r="L122" s="10"/>
      <c r="M122" s="94">
        <f>+I122*L122</f>
        <v>0</v>
      </c>
    </row>
    <row r="123" spans="2:20" s="1" customFormat="1" ht="16.5" customHeight="1">
      <c r="B123" s="13"/>
      <c r="G123" s="33"/>
      <c r="H123" s="7"/>
      <c r="I123" s="7"/>
      <c r="J123" s="9"/>
      <c r="K123" s="91">
        <f t="shared" ref="K123:K128" si="16">+I123*J123</f>
        <v>0</v>
      </c>
      <c r="L123" s="10"/>
      <c r="M123" s="94">
        <f t="shared" ref="M123:M127" si="17">+I123*L123</f>
        <v>0</v>
      </c>
    </row>
    <row r="124" spans="2:20" s="1" customFormat="1" ht="16.5" customHeight="1">
      <c r="B124" s="13"/>
      <c r="G124" s="33"/>
      <c r="H124" s="7"/>
      <c r="I124" s="7"/>
      <c r="J124" s="9"/>
      <c r="K124" s="91">
        <f t="shared" si="16"/>
        <v>0</v>
      </c>
      <c r="L124" s="10"/>
      <c r="M124" s="94">
        <f t="shared" si="17"/>
        <v>0</v>
      </c>
    </row>
    <row r="125" spans="2:20" s="1" customFormat="1" ht="16.5" customHeight="1">
      <c r="B125" s="13"/>
      <c r="G125" s="33"/>
      <c r="H125" s="7"/>
      <c r="I125" s="7"/>
      <c r="J125" s="9"/>
      <c r="K125" s="91">
        <f t="shared" si="16"/>
        <v>0</v>
      </c>
      <c r="L125" s="10"/>
      <c r="M125" s="94">
        <f t="shared" si="17"/>
        <v>0</v>
      </c>
    </row>
    <row r="126" spans="2:20" ht="16.5" customHeight="1">
      <c r="G126" s="33"/>
      <c r="H126" s="7"/>
      <c r="I126" s="7"/>
      <c r="J126" s="9"/>
      <c r="K126" s="91">
        <f t="shared" si="16"/>
        <v>0</v>
      </c>
      <c r="L126" s="10"/>
      <c r="M126" s="94">
        <f t="shared" si="17"/>
        <v>0</v>
      </c>
      <c r="N126"/>
      <c r="O126"/>
      <c r="P126"/>
      <c r="Q126"/>
      <c r="R126"/>
      <c r="S126"/>
      <c r="T126"/>
    </row>
    <row r="127" spans="2:20" ht="16.5" customHeight="1">
      <c r="G127" s="33"/>
      <c r="H127" s="7"/>
      <c r="I127" s="7"/>
      <c r="J127" s="9"/>
      <c r="K127" s="91">
        <f t="shared" si="16"/>
        <v>0</v>
      </c>
      <c r="L127" s="10"/>
      <c r="M127" s="94">
        <f t="shared" si="17"/>
        <v>0</v>
      </c>
      <c r="N127"/>
      <c r="O127"/>
      <c r="P127"/>
      <c r="Q127"/>
      <c r="R127"/>
      <c r="S127"/>
      <c r="T127"/>
    </row>
    <row r="128" spans="2:20" s="1" customFormat="1" ht="16.5" customHeight="1" thickBot="1">
      <c r="B128" s="13"/>
      <c r="G128" s="35"/>
      <c r="H128" s="23"/>
      <c r="I128" s="23"/>
      <c r="J128" s="24"/>
      <c r="K128" s="132">
        <f t="shared" si="16"/>
        <v>0</v>
      </c>
      <c r="L128" s="25"/>
      <c r="M128" s="133">
        <f>+I128*L128</f>
        <v>0</v>
      </c>
    </row>
    <row r="129" spans="2:20" s="1" customFormat="1" ht="16.5" customHeight="1">
      <c r="B129" s="13"/>
      <c r="G129" s="331" t="s">
        <v>66</v>
      </c>
      <c r="H129" s="332"/>
      <c r="I129" s="332"/>
      <c r="J129" s="332"/>
      <c r="K129" s="332"/>
      <c r="L129" s="333"/>
      <c r="M129" s="148">
        <f>+SUM(M122:M128)</f>
        <v>0</v>
      </c>
    </row>
    <row r="130" spans="2:20" s="1" customFormat="1" ht="16.5" customHeight="1">
      <c r="B130" s="13"/>
      <c r="G130" s="334" t="s">
        <v>212</v>
      </c>
      <c r="H130" s="335"/>
      <c r="I130" s="335"/>
      <c r="J130" s="335"/>
      <c r="K130" s="335"/>
      <c r="L130" s="336"/>
      <c r="M130" s="145">
        <f>+M129*0.05</f>
        <v>0</v>
      </c>
    </row>
    <row r="131" spans="2:20" s="1" customFormat="1" ht="16.5" customHeight="1">
      <c r="B131" s="13"/>
      <c r="G131" s="334" t="s">
        <v>80</v>
      </c>
      <c r="H131" s="335"/>
      <c r="I131" s="335"/>
      <c r="J131" s="335"/>
      <c r="K131" s="335"/>
      <c r="L131" s="336"/>
      <c r="M131" s="188">
        <f>+M129+M130</f>
        <v>0</v>
      </c>
    </row>
    <row r="132" spans="2:20" s="1" customFormat="1" ht="16.5" customHeight="1">
      <c r="B132" s="13"/>
      <c r="G132" s="334" t="s">
        <v>81</v>
      </c>
      <c r="H132" s="335"/>
      <c r="I132" s="335"/>
      <c r="J132" s="335"/>
      <c r="K132" s="335"/>
      <c r="L132" s="336"/>
      <c r="M132" s="34"/>
    </row>
    <row r="133" spans="2:20" s="1" customFormat="1" ht="16.5" customHeight="1" thickBot="1">
      <c r="B133" s="13"/>
      <c r="G133" s="328" t="s">
        <v>82</v>
      </c>
      <c r="H133" s="329"/>
      <c r="I133" s="329"/>
      <c r="J133" s="329"/>
      <c r="K133" s="329"/>
      <c r="L133" s="330"/>
      <c r="M133" s="188">
        <f>+IFERROR(M131/M132,0)</f>
        <v>0</v>
      </c>
    </row>
    <row r="134" spans="2:20" s="1" customFormat="1" ht="16.5" customHeight="1">
      <c r="B134" s="13"/>
    </row>
    <row r="135" spans="2:20" s="1" customFormat="1" ht="16.5" customHeight="1" thickBot="1">
      <c r="B135" s="13"/>
    </row>
    <row r="136" spans="2:20" s="1" customFormat="1" ht="16.5" customHeight="1" thickBot="1">
      <c r="B136" s="13"/>
      <c r="G136" s="107" t="s">
        <v>159</v>
      </c>
      <c r="H136" s="337"/>
      <c r="I136" s="337"/>
      <c r="J136" s="337"/>
      <c r="K136" s="337"/>
      <c r="L136" s="337"/>
      <c r="M136" s="338"/>
    </row>
    <row r="137" spans="2:20" s="1" customFormat="1" ht="16.5" customHeight="1">
      <c r="B137" s="13"/>
      <c r="G137" s="98" t="s">
        <v>60</v>
      </c>
      <c r="H137" s="99" t="s">
        <v>61</v>
      </c>
      <c r="I137" s="99" t="s">
        <v>62</v>
      </c>
      <c r="J137" s="100" t="s">
        <v>63</v>
      </c>
      <c r="K137" s="99" t="s">
        <v>64</v>
      </c>
      <c r="L137" s="100" t="s">
        <v>65</v>
      </c>
      <c r="M137" s="101" t="s">
        <v>66</v>
      </c>
    </row>
    <row r="138" spans="2:20" s="1" customFormat="1" ht="16.5" customHeight="1">
      <c r="B138" s="13"/>
      <c r="G138" s="87"/>
      <c r="H138" s="81"/>
      <c r="I138" s="7"/>
      <c r="J138" s="9"/>
      <c r="K138" s="91">
        <f>+I138*J138</f>
        <v>0</v>
      </c>
      <c r="L138" s="10"/>
      <c r="M138" s="94">
        <f>+I138*L138</f>
        <v>0</v>
      </c>
    </row>
    <row r="139" spans="2:20" s="1" customFormat="1" ht="16.5" customHeight="1">
      <c r="B139" s="13"/>
      <c r="G139" s="33"/>
      <c r="H139" s="7"/>
      <c r="I139" s="7"/>
      <c r="J139" s="9"/>
      <c r="K139" s="91">
        <f t="shared" ref="K139:K144" si="18">+I139*J139</f>
        <v>0</v>
      </c>
      <c r="L139" s="10"/>
      <c r="M139" s="94">
        <f t="shared" ref="M139:M143" si="19">+I139*L139</f>
        <v>0</v>
      </c>
    </row>
    <row r="140" spans="2:20" ht="16.5" customHeight="1">
      <c r="G140" s="33"/>
      <c r="H140" s="7"/>
      <c r="I140" s="7"/>
      <c r="J140" s="9"/>
      <c r="K140" s="91">
        <f t="shared" si="18"/>
        <v>0</v>
      </c>
      <c r="L140" s="10"/>
      <c r="M140" s="94">
        <f t="shared" si="19"/>
        <v>0</v>
      </c>
      <c r="N140"/>
      <c r="O140"/>
      <c r="P140"/>
      <c r="Q140"/>
      <c r="R140"/>
      <c r="S140"/>
      <c r="T140"/>
    </row>
    <row r="141" spans="2:20" ht="16.5" customHeight="1">
      <c r="G141" s="33"/>
      <c r="H141" s="7"/>
      <c r="I141" s="7"/>
      <c r="J141" s="9"/>
      <c r="K141" s="91">
        <f t="shared" si="18"/>
        <v>0</v>
      </c>
      <c r="L141" s="10"/>
      <c r="M141" s="94">
        <f t="shared" si="19"/>
        <v>0</v>
      </c>
      <c r="N141"/>
      <c r="O141"/>
      <c r="P141"/>
      <c r="Q141"/>
      <c r="R141"/>
      <c r="S141"/>
      <c r="T141"/>
    </row>
    <row r="142" spans="2:20" s="1" customFormat="1" ht="16.5" customHeight="1">
      <c r="B142" s="13"/>
      <c r="G142" s="33"/>
      <c r="H142" s="7"/>
      <c r="I142" s="7"/>
      <c r="J142" s="9"/>
      <c r="K142" s="91">
        <f t="shared" si="18"/>
        <v>0</v>
      </c>
      <c r="L142" s="10"/>
      <c r="M142" s="94">
        <f t="shared" si="19"/>
        <v>0</v>
      </c>
    </row>
    <row r="143" spans="2:20" s="1" customFormat="1" ht="16.5" customHeight="1">
      <c r="B143" s="13"/>
      <c r="G143" s="33"/>
      <c r="H143" s="7"/>
      <c r="I143" s="7"/>
      <c r="J143" s="9"/>
      <c r="K143" s="91">
        <f t="shared" si="18"/>
        <v>0</v>
      </c>
      <c r="L143" s="10"/>
      <c r="M143" s="94">
        <f t="shared" si="19"/>
        <v>0</v>
      </c>
    </row>
    <row r="144" spans="2:20" s="1" customFormat="1" ht="16.5" customHeight="1" thickBot="1">
      <c r="B144" s="13"/>
      <c r="G144" s="35"/>
      <c r="H144" s="23"/>
      <c r="I144" s="23"/>
      <c r="J144" s="24"/>
      <c r="K144" s="132">
        <f t="shared" si="18"/>
        <v>0</v>
      </c>
      <c r="L144" s="25"/>
      <c r="M144" s="133">
        <f>+I144*L144</f>
        <v>0</v>
      </c>
    </row>
    <row r="145" spans="2:20" s="1" customFormat="1" ht="16.5" customHeight="1">
      <c r="B145" s="13"/>
      <c r="G145" s="331" t="s">
        <v>66</v>
      </c>
      <c r="H145" s="332"/>
      <c r="I145" s="332"/>
      <c r="J145" s="332"/>
      <c r="K145" s="332"/>
      <c r="L145" s="333"/>
      <c r="M145" s="148">
        <f>+SUM(M138:M144)</f>
        <v>0</v>
      </c>
    </row>
    <row r="146" spans="2:20" s="1" customFormat="1" ht="16.5" customHeight="1">
      <c r="B146" s="13"/>
      <c r="G146" s="334" t="s">
        <v>212</v>
      </c>
      <c r="H146" s="335"/>
      <c r="I146" s="335"/>
      <c r="J146" s="335"/>
      <c r="K146" s="335"/>
      <c r="L146" s="336"/>
      <c r="M146" s="145">
        <f>+M145*0.05</f>
        <v>0</v>
      </c>
    </row>
    <row r="147" spans="2:20" s="1" customFormat="1" ht="16.5" customHeight="1">
      <c r="B147" s="13"/>
      <c r="G147" s="334" t="s">
        <v>80</v>
      </c>
      <c r="H147" s="335"/>
      <c r="I147" s="335"/>
      <c r="J147" s="335"/>
      <c r="K147" s="335"/>
      <c r="L147" s="336"/>
      <c r="M147" s="188">
        <f>+M145+M146</f>
        <v>0</v>
      </c>
    </row>
    <row r="148" spans="2:20" s="1" customFormat="1" ht="16.5" customHeight="1">
      <c r="B148" s="13"/>
      <c r="G148" s="334" t="s">
        <v>81</v>
      </c>
      <c r="H148" s="335"/>
      <c r="I148" s="335"/>
      <c r="J148" s="335"/>
      <c r="K148" s="335"/>
      <c r="L148" s="336"/>
      <c r="M148" s="34"/>
    </row>
    <row r="149" spans="2:20" s="1" customFormat="1" ht="16.5" customHeight="1" thickBot="1">
      <c r="B149" s="13"/>
      <c r="G149" s="328" t="s">
        <v>82</v>
      </c>
      <c r="H149" s="329"/>
      <c r="I149" s="329"/>
      <c r="J149" s="329"/>
      <c r="K149" s="329"/>
      <c r="L149" s="330"/>
      <c r="M149" s="188">
        <f>+IFERROR(M147/M148,0)</f>
        <v>0</v>
      </c>
    </row>
    <row r="150" spans="2:20" s="1" customFormat="1" ht="16.5" customHeight="1">
      <c r="B150" s="13"/>
    </row>
    <row r="151" spans="2:20" s="1" customFormat="1" ht="16.5" customHeight="1" thickBot="1">
      <c r="B151" s="13"/>
    </row>
    <row r="152" spans="2:20" s="1" customFormat="1" ht="16.5" customHeight="1" thickBot="1">
      <c r="B152" s="13"/>
      <c r="G152" s="107" t="s">
        <v>160</v>
      </c>
      <c r="H152" s="337"/>
      <c r="I152" s="337"/>
      <c r="J152" s="337"/>
      <c r="K152" s="337"/>
      <c r="L152" s="337"/>
      <c r="M152" s="338"/>
    </row>
    <row r="153" spans="2:20" s="1" customFormat="1" ht="16.5" customHeight="1">
      <c r="B153" s="13"/>
      <c r="G153" s="98" t="s">
        <v>60</v>
      </c>
      <c r="H153" s="99" t="s">
        <v>61</v>
      </c>
      <c r="I153" s="99" t="s">
        <v>62</v>
      </c>
      <c r="J153" s="100" t="s">
        <v>63</v>
      </c>
      <c r="K153" s="99" t="s">
        <v>64</v>
      </c>
      <c r="L153" s="100" t="s">
        <v>65</v>
      </c>
      <c r="M153" s="101" t="s">
        <v>66</v>
      </c>
    </row>
    <row r="154" spans="2:20" s="1" customFormat="1" ht="16.5" customHeight="1">
      <c r="B154" s="13"/>
      <c r="G154" s="87"/>
      <c r="H154" s="81"/>
      <c r="I154" s="7"/>
      <c r="J154" s="9"/>
      <c r="K154" s="91">
        <f>+I154*J154</f>
        <v>0</v>
      </c>
      <c r="L154" s="10"/>
      <c r="M154" s="94">
        <f>+I154*L154</f>
        <v>0</v>
      </c>
    </row>
    <row r="155" spans="2:20" s="1" customFormat="1" ht="16.5" customHeight="1">
      <c r="B155" s="13"/>
      <c r="G155" s="33"/>
      <c r="H155" s="7"/>
      <c r="I155" s="7"/>
      <c r="J155" s="9"/>
      <c r="K155" s="91">
        <f t="shared" ref="K155:K160" si="20">+I155*J155</f>
        <v>0</v>
      </c>
      <c r="L155" s="10"/>
      <c r="M155" s="94">
        <f t="shared" ref="M155:M159" si="21">+I155*L155</f>
        <v>0</v>
      </c>
    </row>
    <row r="156" spans="2:20" ht="16.5" customHeight="1">
      <c r="G156" s="33"/>
      <c r="H156" s="7"/>
      <c r="I156" s="7"/>
      <c r="J156" s="9"/>
      <c r="K156" s="91">
        <f t="shared" si="20"/>
        <v>0</v>
      </c>
      <c r="L156" s="10"/>
      <c r="M156" s="94">
        <f t="shared" si="21"/>
        <v>0</v>
      </c>
      <c r="N156"/>
      <c r="O156"/>
      <c r="P156"/>
      <c r="Q156"/>
      <c r="R156"/>
      <c r="S156"/>
      <c r="T156"/>
    </row>
    <row r="157" spans="2:20" ht="16.5" customHeight="1">
      <c r="G157" s="33"/>
      <c r="H157" s="7"/>
      <c r="I157" s="7"/>
      <c r="J157" s="9"/>
      <c r="K157" s="91">
        <f t="shared" si="20"/>
        <v>0</v>
      </c>
      <c r="L157" s="10"/>
      <c r="M157" s="94">
        <f t="shared" si="21"/>
        <v>0</v>
      </c>
      <c r="N157"/>
      <c r="O157"/>
      <c r="P157"/>
      <c r="Q157"/>
      <c r="R157"/>
      <c r="S157"/>
      <c r="T157"/>
    </row>
    <row r="158" spans="2:20" s="1" customFormat="1" ht="16.5" customHeight="1">
      <c r="B158" s="13"/>
      <c r="G158" s="33"/>
      <c r="H158" s="7"/>
      <c r="I158" s="7"/>
      <c r="J158" s="9"/>
      <c r="K158" s="91">
        <f t="shared" si="20"/>
        <v>0</v>
      </c>
      <c r="L158" s="10"/>
      <c r="M158" s="94">
        <f t="shared" si="21"/>
        <v>0</v>
      </c>
    </row>
    <row r="159" spans="2:20" s="1" customFormat="1" ht="16.5" customHeight="1">
      <c r="B159" s="13"/>
      <c r="G159" s="33"/>
      <c r="H159" s="7"/>
      <c r="I159" s="7"/>
      <c r="J159" s="9"/>
      <c r="K159" s="91">
        <f t="shared" si="20"/>
        <v>0</v>
      </c>
      <c r="L159" s="10"/>
      <c r="M159" s="94">
        <f t="shared" si="21"/>
        <v>0</v>
      </c>
    </row>
    <row r="160" spans="2:20" s="1" customFormat="1" ht="16.5" customHeight="1" thickBot="1">
      <c r="B160" s="13"/>
      <c r="G160" s="35"/>
      <c r="H160" s="23"/>
      <c r="I160" s="23"/>
      <c r="J160" s="24"/>
      <c r="K160" s="132">
        <f t="shared" si="20"/>
        <v>0</v>
      </c>
      <c r="L160" s="25"/>
      <c r="M160" s="133">
        <f>+I160*L160</f>
        <v>0</v>
      </c>
    </row>
    <row r="161" spans="1:20" s="1" customFormat="1" ht="16.5" customHeight="1">
      <c r="B161" s="13"/>
      <c r="G161" s="331" t="s">
        <v>66</v>
      </c>
      <c r="H161" s="332"/>
      <c r="I161" s="332"/>
      <c r="J161" s="332"/>
      <c r="K161" s="332"/>
      <c r="L161" s="333"/>
      <c r="M161" s="148">
        <f>+SUM(M154:M160)</f>
        <v>0</v>
      </c>
    </row>
    <row r="162" spans="1:20" s="1" customFormat="1" ht="16.5" customHeight="1">
      <c r="B162" s="13"/>
      <c r="G162" s="334" t="s">
        <v>212</v>
      </c>
      <c r="H162" s="335"/>
      <c r="I162" s="335"/>
      <c r="J162" s="335"/>
      <c r="K162" s="335"/>
      <c r="L162" s="336"/>
      <c r="M162" s="145">
        <f>+M161*0.05</f>
        <v>0</v>
      </c>
    </row>
    <row r="163" spans="1:20" s="1" customFormat="1" ht="16.5" customHeight="1">
      <c r="B163" s="13"/>
      <c r="G163" s="334" t="s">
        <v>80</v>
      </c>
      <c r="H163" s="335"/>
      <c r="I163" s="335"/>
      <c r="J163" s="335"/>
      <c r="K163" s="335"/>
      <c r="L163" s="336"/>
      <c r="M163" s="188">
        <f>+M161+M162</f>
        <v>0</v>
      </c>
    </row>
    <row r="164" spans="1:20" s="1" customFormat="1" ht="16.5" customHeight="1">
      <c r="B164" s="13"/>
      <c r="G164" s="334" t="s">
        <v>81</v>
      </c>
      <c r="H164" s="335"/>
      <c r="I164" s="335"/>
      <c r="J164" s="335"/>
      <c r="K164" s="335"/>
      <c r="L164" s="336"/>
      <c r="M164" s="34"/>
    </row>
    <row r="165" spans="1:20" s="1" customFormat="1" ht="16.5" customHeight="1" thickBot="1">
      <c r="B165" s="13"/>
      <c r="G165" s="328" t="s">
        <v>82</v>
      </c>
      <c r="H165" s="329"/>
      <c r="I165" s="329"/>
      <c r="J165" s="329"/>
      <c r="K165" s="329"/>
      <c r="L165" s="330"/>
      <c r="M165" s="188">
        <f>+IFERROR(M163/M164,0)</f>
        <v>0</v>
      </c>
    </row>
    <row r="166" spans="1:20" s="1" customFormat="1" ht="16.5" customHeight="1">
      <c r="B166" s="13"/>
    </row>
    <row r="167" spans="1:20" s="1" customFormat="1" ht="16.5" customHeight="1" thickBot="1">
      <c r="B167" s="13"/>
    </row>
    <row r="168" spans="1:20" s="1" customFormat="1" ht="16.5" customHeight="1" thickBot="1">
      <c r="B168" s="13"/>
      <c r="G168" s="107" t="s">
        <v>161</v>
      </c>
      <c r="H168" s="337"/>
      <c r="I168" s="337"/>
      <c r="J168" s="337"/>
      <c r="K168" s="337"/>
      <c r="L168" s="337"/>
      <c r="M168" s="338"/>
    </row>
    <row r="169" spans="1:20" s="1" customFormat="1" ht="16.5" customHeight="1">
      <c r="B169" s="13"/>
      <c r="G169" s="98" t="s">
        <v>60</v>
      </c>
      <c r="H169" s="99" t="s">
        <v>61</v>
      </c>
      <c r="I169" s="99" t="s">
        <v>62</v>
      </c>
      <c r="J169" s="100" t="s">
        <v>63</v>
      </c>
      <c r="K169" s="99" t="s">
        <v>64</v>
      </c>
      <c r="L169" s="100" t="s">
        <v>65</v>
      </c>
      <c r="M169" s="101" t="s">
        <v>66</v>
      </c>
    </row>
    <row r="170" spans="1:20" s="1" customFormat="1" ht="16.5" customHeight="1">
      <c r="B170" s="13"/>
      <c r="G170" s="87"/>
      <c r="H170" s="81"/>
      <c r="I170" s="7"/>
      <c r="J170" s="9"/>
      <c r="K170" s="91">
        <f>+I170*J170</f>
        <v>0</v>
      </c>
      <c r="L170" s="10"/>
      <c r="M170" s="94">
        <f>+I170*L170</f>
        <v>0</v>
      </c>
    </row>
    <row r="171" spans="1:20" s="1" customFormat="1" ht="16.5" customHeight="1">
      <c r="B171" s="13"/>
      <c r="G171" s="33"/>
      <c r="H171" s="7"/>
      <c r="I171" s="7"/>
      <c r="J171" s="9"/>
      <c r="K171" s="91">
        <f t="shared" ref="K171:K176" si="22">+I171*J171</f>
        <v>0</v>
      </c>
      <c r="L171" s="10"/>
      <c r="M171" s="94">
        <f t="shared" ref="M171:M175" si="23">+I171*L171</f>
        <v>0</v>
      </c>
    </row>
    <row r="172" spans="1:20" ht="16.5" customHeight="1">
      <c r="A172" s="1"/>
      <c r="G172" s="33"/>
      <c r="H172" s="7"/>
      <c r="I172" s="7"/>
      <c r="J172" s="9"/>
      <c r="K172" s="91">
        <f t="shared" si="22"/>
        <v>0</v>
      </c>
      <c r="L172" s="10"/>
      <c r="M172" s="94">
        <f t="shared" si="23"/>
        <v>0</v>
      </c>
      <c r="N172"/>
      <c r="O172"/>
      <c r="P172"/>
      <c r="Q172"/>
      <c r="R172"/>
      <c r="S172"/>
      <c r="T172"/>
    </row>
    <row r="173" spans="1:20" ht="16.5" customHeight="1">
      <c r="G173" s="33"/>
      <c r="H173" s="7"/>
      <c r="I173" s="7"/>
      <c r="J173" s="9"/>
      <c r="K173" s="91">
        <f t="shared" si="22"/>
        <v>0</v>
      </c>
      <c r="L173" s="10"/>
      <c r="M173" s="94">
        <f t="shared" si="23"/>
        <v>0</v>
      </c>
      <c r="N173"/>
      <c r="O173"/>
      <c r="P173"/>
      <c r="Q173"/>
      <c r="R173"/>
      <c r="S173"/>
      <c r="T173"/>
    </row>
    <row r="174" spans="1:20" ht="16.5" customHeight="1">
      <c r="G174" s="33"/>
      <c r="H174" s="7"/>
      <c r="I174" s="7"/>
      <c r="J174" s="9"/>
      <c r="K174" s="91">
        <f t="shared" si="22"/>
        <v>0</v>
      </c>
      <c r="L174" s="10"/>
      <c r="M174" s="94">
        <f t="shared" si="23"/>
        <v>0</v>
      </c>
      <c r="N174"/>
      <c r="O174"/>
      <c r="P174"/>
      <c r="Q174"/>
      <c r="R174"/>
      <c r="S174"/>
      <c r="T174"/>
    </row>
    <row r="175" spans="1:20" ht="16.5" customHeight="1">
      <c r="G175" s="33"/>
      <c r="H175" s="7"/>
      <c r="I175" s="7"/>
      <c r="J175" s="9"/>
      <c r="K175" s="91">
        <f t="shared" si="22"/>
        <v>0</v>
      </c>
      <c r="L175" s="10"/>
      <c r="M175" s="94">
        <f t="shared" si="23"/>
        <v>0</v>
      </c>
      <c r="N175"/>
      <c r="O175"/>
      <c r="P175"/>
      <c r="Q175"/>
      <c r="R175"/>
      <c r="S175"/>
      <c r="T175"/>
    </row>
    <row r="176" spans="1:20" ht="16.5" customHeight="1" thickBot="1">
      <c r="G176" s="35"/>
      <c r="H176" s="23"/>
      <c r="I176" s="23"/>
      <c r="J176" s="24"/>
      <c r="K176" s="132">
        <f t="shared" si="22"/>
        <v>0</v>
      </c>
      <c r="L176" s="25"/>
      <c r="M176" s="133">
        <f>+I176*L176</f>
        <v>0</v>
      </c>
      <c r="N176"/>
      <c r="O176"/>
      <c r="P176"/>
      <c r="Q176"/>
      <c r="R176"/>
      <c r="S176"/>
      <c r="T176"/>
    </row>
    <row r="177" spans="7:20" ht="16.5" customHeight="1">
      <c r="G177" s="331" t="s">
        <v>66</v>
      </c>
      <c r="H177" s="332"/>
      <c r="I177" s="332"/>
      <c r="J177" s="332"/>
      <c r="K177" s="332"/>
      <c r="L177" s="333"/>
      <c r="M177" s="148">
        <f>+SUM(M170:M176)</f>
        <v>0</v>
      </c>
      <c r="N177"/>
      <c r="O177"/>
      <c r="P177"/>
      <c r="Q177"/>
      <c r="R177"/>
      <c r="S177"/>
      <c r="T177"/>
    </row>
    <row r="178" spans="7:20" ht="16.5" customHeight="1">
      <c r="G178" s="334" t="s">
        <v>212</v>
      </c>
      <c r="H178" s="335"/>
      <c r="I178" s="335"/>
      <c r="J178" s="335"/>
      <c r="K178" s="335"/>
      <c r="L178" s="336"/>
      <c r="M178" s="145">
        <f>+M177*0.05</f>
        <v>0</v>
      </c>
      <c r="N178"/>
      <c r="O178"/>
      <c r="P178"/>
      <c r="Q178"/>
      <c r="R178"/>
      <c r="S178"/>
      <c r="T178"/>
    </row>
    <row r="179" spans="7:20" ht="16.5" customHeight="1">
      <c r="G179" s="334" t="s">
        <v>80</v>
      </c>
      <c r="H179" s="335"/>
      <c r="I179" s="335"/>
      <c r="J179" s="335"/>
      <c r="K179" s="335"/>
      <c r="L179" s="336"/>
      <c r="M179" s="188">
        <f>+M177+M178</f>
        <v>0</v>
      </c>
      <c r="N179"/>
      <c r="O179"/>
      <c r="P179"/>
      <c r="Q179"/>
      <c r="R179"/>
      <c r="S179"/>
      <c r="T179"/>
    </row>
    <row r="180" spans="7:20" ht="16.5" customHeight="1">
      <c r="G180" s="334" t="s">
        <v>81</v>
      </c>
      <c r="H180" s="335"/>
      <c r="I180" s="335"/>
      <c r="J180" s="335"/>
      <c r="K180" s="335"/>
      <c r="L180" s="336"/>
      <c r="M180" s="34"/>
      <c r="N180"/>
      <c r="O180"/>
      <c r="P180"/>
      <c r="Q180"/>
      <c r="R180"/>
      <c r="S180"/>
      <c r="T180"/>
    </row>
    <row r="181" spans="7:20" ht="16.5" customHeight="1" thickBot="1">
      <c r="G181" s="328" t="s">
        <v>82</v>
      </c>
      <c r="H181" s="329"/>
      <c r="I181" s="329"/>
      <c r="J181" s="329"/>
      <c r="K181" s="329"/>
      <c r="L181" s="330"/>
      <c r="M181" s="188">
        <f>+IFERROR(M179/M180,0)</f>
        <v>0</v>
      </c>
      <c r="N181"/>
      <c r="O181"/>
      <c r="P181"/>
      <c r="Q181"/>
      <c r="R181"/>
      <c r="S181"/>
      <c r="T181"/>
    </row>
    <row r="182" spans="7:20" ht="16.5" customHeight="1">
      <c r="J182" s="1"/>
      <c r="L182" s="1"/>
      <c r="N182"/>
      <c r="O182"/>
      <c r="P182"/>
      <c r="Q182"/>
      <c r="R182"/>
      <c r="S182"/>
      <c r="T182"/>
    </row>
    <row r="183" spans="7:20" ht="16.5" customHeight="1" thickBot="1">
      <c r="J183" s="1"/>
      <c r="L183" s="1"/>
      <c r="N183"/>
      <c r="O183"/>
      <c r="P183"/>
      <c r="Q183"/>
      <c r="R183"/>
      <c r="S183"/>
      <c r="T183"/>
    </row>
    <row r="184" spans="7:20" ht="16.5" customHeight="1" thickBot="1">
      <c r="G184" s="107" t="s">
        <v>162</v>
      </c>
      <c r="H184" s="337"/>
      <c r="I184" s="337"/>
      <c r="J184" s="337"/>
      <c r="K184" s="337"/>
      <c r="L184" s="337"/>
      <c r="M184" s="338"/>
      <c r="N184"/>
      <c r="O184"/>
      <c r="P184"/>
      <c r="Q184"/>
      <c r="R184"/>
      <c r="S184"/>
      <c r="T184"/>
    </row>
    <row r="185" spans="7:20" ht="16.5" customHeight="1">
      <c r="G185" s="98" t="s">
        <v>60</v>
      </c>
      <c r="H185" s="99" t="s">
        <v>61</v>
      </c>
      <c r="I185" s="99" t="s">
        <v>62</v>
      </c>
      <c r="J185" s="100" t="s">
        <v>63</v>
      </c>
      <c r="K185" s="99" t="s">
        <v>64</v>
      </c>
      <c r="L185" s="100" t="s">
        <v>65</v>
      </c>
      <c r="M185" s="101" t="s">
        <v>66</v>
      </c>
      <c r="N185"/>
      <c r="O185"/>
      <c r="P185"/>
      <c r="Q185"/>
      <c r="R185"/>
      <c r="S185"/>
      <c r="T185"/>
    </row>
    <row r="186" spans="7:20" ht="16.5" customHeight="1">
      <c r="G186" s="87"/>
      <c r="H186" s="81"/>
      <c r="I186" s="7"/>
      <c r="J186" s="9"/>
      <c r="K186" s="91">
        <f>+I186*J186</f>
        <v>0</v>
      </c>
      <c r="L186" s="10"/>
      <c r="M186" s="94">
        <f>+I186*L186</f>
        <v>0</v>
      </c>
      <c r="N186"/>
      <c r="O186"/>
      <c r="P186"/>
      <c r="Q186"/>
      <c r="R186"/>
      <c r="S186"/>
      <c r="T186"/>
    </row>
    <row r="187" spans="7:20" ht="16.5" customHeight="1">
      <c r="G187" s="33"/>
      <c r="H187" s="7"/>
      <c r="I187" s="7"/>
      <c r="J187" s="9"/>
      <c r="K187" s="91">
        <f t="shared" ref="K187:K192" si="24">+I187*J187</f>
        <v>0</v>
      </c>
      <c r="L187" s="10"/>
      <c r="M187" s="94">
        <f t="shared" ref="M187:M191" si="25">+I187*L187</f>
        <v>0</v>
      </c>
      <c r="N187"/>
      <c r="O187"/>
      <c r="P187"/>
      <c r="Q187"/>
      <c r="R187"/>
      <c r="S187"/>
      <c r="T187"/>
    </row>
    <row r="188" spans="7:20" ht="16.5" customHeight="1">
      <c r="G188" s="33"/>
      <c r="H188" s="7"/>
      <c r="I188" s="7"/>
      <c r="J188" s="9"/>
      <c r="K188" s="91">
        <f t="shared" si="24"/>
        <v>0</v>
      </c>
      <c r="L188" s="10"/>
      <c r="M188" s="94">
        <f t="shared" si="25"/>
        <v>0</v>
      </c>
      <c r="N188"/>
      <c r="O188"/>
      <c r="P188"/>
      <c r="Q188"/>
      <c r="R188"/>
      <c r="S188"/>
      <c r="T188"/>
    </row>
    <row r="189" spans="7:20" ht="16.5" customHeight="1">
      <c r="G189" s="33"/>
      <c r="H189" s="7"/>
      <c r="I189" s="7"/>
      <c r="J189" s="9"/>
      <c r="K189" s="91">
        <f t="shared" si="24"/>
        <v>0</v>
      </c>
      <c r="L189" s="10"/>
      <c r="M189" s="94">
        <f t="shared" si="25"/>
        <v>0</v>
      </c>
      <c r="N189"/>
      <c r="O189"/>
      <c r="P189"/>
      <c r="Q189"/>
      <c r="R189"/>
      <c r="S189"/>
      <c r="T189"/>
    </row>
    <row r="190" spans="7:20" ht="16.5" customHeight="1">
      <c r="G190" s="33"/>
      <c r="H190" s="7"/>
      <c r="I190" s="7"/>
      <c r="J190" s="9"/>
      <c r="K190" s="91">
        <f t="shared" si="24"/>
        <v>0</v>
      </c>
      <c r="L190" s="10"/>
      <c r="M190" s="94">
        <f t="shared" si="25"/>
        <v>0</v>
      </c>
      <c r="N190"/>
      <c r="O190"/>
      <c r="P190"/>
      <c r="Q190"/>
      <c r="R190"/>
      <c r="S190"/>
      <c r="T190"/>
    </row>
    <row r="191" spans="7:20" ht="16.5" customHeight="1">
      <c r="G191" s="33"/>
      <c r="H191" s="7"/>
      <c r="I191" s="7"/>
      <c r="J191" s="9"/>
      <c r="K191" s="91">
        <f t="shared" si="24"/>
        <v>0</v>
      </c>
      <c r="L191" s="10"/>
      <c r="M191" s="94">
        <f t="shared" si="25"/>
        <v>0</v>
      </c>
      <c r="N191"/>
      <c r="O191"/>
      <c r="P191"/>
      <c r="Q191"/>
      <c r="R191"/>
      <c r="S191"/>
      <c r="T191"/>
    </row>
    <row r="192" spans="7:20" ht="16.5" customHeight="1" thickBot="1">
      <c r="G192" s="35"/>
      <c r="H192" s="23"/>
      <c r="I192" s="23"/>
      <c r="J192" s="24"/>
      <c r="K192" s="132">
        <f t="shared" si="24"/>
        <v>0</v>
      </c>
      <c r="L192" s="25"/>
      <c r="M192" s="133">
        <f>+I192*L192</f>
        <v>0</v>
      </c>
      <c r="N192"/>
      <c r="O192"/>
      <c r="P192"/>
      <c r="Q192"/>
      <c r="R192"/>
      <c r="S192"/>
      <c r="T192"/>
    </row>
    <row r="193" spans="7:20" ht="16.5" customHeight="1">
      <c r="G193" s="331" t="s">
        <v>66</v>
      </c>
      <c r="H193" s="332"/>
      <c r="I193" s="332"/>
      <c r="J193" s="332"/>
      <c r="K193" s="332"/>
      <c r="L193" s="333"/>
      <c r="M193" s="148">
        <f>+SUM(M186:M192)</f>
        <v>0</v>
      </c>
      <c r="N193"/>
      <c r="O193"/>
      <c r="P193"/>
      <c r="Q193"/>
      <c r="R193"/>
      <c r="S193"/>
      <c r="T193"/>
    </row>
    <row r="194" spans="7:20" ht="16.5" customHeight="1">
      <c r="G194" s="334" t="s">
        <v>212</v>
      </c>
      <c r="H194" s="335"/>
      <c r="I194" s="335"/>
      <c r="J194" s="335"/>
      <c r="K194" s="335"/>
      <c r="L194" s="336"/>
      <c r="M194" s="145">
        <f>+M193*0.05</f>
        <v>0</v>
      </c>
      <c r="N194"/>
      <c r="O194"/>
      <c r="P194"/>
      <c r="Q194"/>
      <c r="R194"/>
      <c r="S194"/>
      <c r="T194"/>
    </row>
    <row r="195" spans="7:20" ht="16.5" customHeight="1">
      <c r="G195" s="334" t="s">
        <v>80</v>
      </c>
      <c r="H195" s="335"/>
      <c r="I195" s="335"/>
      <c r="J195" s="335"/>
      <c r="K195" s="335"/>
      <c r="L195" s="336"/>
      <c r="M195" s="188">
        <f>+M193+M194</f>
        <v>0</v>
      </c>
      <c r="N195"/>
      <c r="O195"/>
      <c r="P195"/>
      <c r="Q195"/>
      <c r="R195"/>
      <c r="S195"/>
      <c r="T195"/>
    </row>
    <row r="196" spans="7:20" ht="16.5" customHeight="1">
      <c r="G196" s="334" t="s">
        <v>81</v>
      </c>
      <c r="H196" s="335"/>
      <c r="I196" s="335"/>
      <c r="J196" s="335"/>
      <c r="K196" s="335"/>
      <c r="L196" s="336"/>
      <c r="M196" s="34"/>
      <c r="N196"/>
      <c r="O196"/>
      <c r="P196"/>
      <c r="Q196"/>
      <c r="R196"/>
      <c r="S196"/>
      <c r="T196"/>
    </row>
    <row r="197" spans="7:20" ht="16.5" customHeight="1" thickBot="1">
      <c r="G197" s="328" t="s">
        <v>82</v>
      </c>
      <c r="H197" s="329"/>
      <c r="I197" s="329"/>
      <c r="J197" s="329"/>
      <c r="K197" s="329"/>
      <c r="L197" s="330"/>
      <c r="M197" s="188">
        <f>+IFERROR(M195/M196,0)</f>
        <v>0</v>
      </c>
      <c r="N197"/>
      <c r="O197"/>
      <c r="P197"/>
      <c r="Q197"/>
      <c r="R197"/>
      <c r="S197"/>
      <c r="T197"/>
    </row>
    <row r="198" spans="7:20" ht="16.5" customHeight="1">
      <c r="J198" s="1"/>
      <c r="L198" s="1"/>
      <c r="N198"/>
      <c r="O198"/>
      <c r="P198"/>
      <c r="Q198"/>
      <c r="R198"/>
      <c r="S198"/>
      <c r="T198"/>
    </row>
    <row r="199" spans="7:20" ht="16.5" customHeight="1" thickBot="1">
      <c r="J199" s="1"/>
      <c r="L199" s="1"/>
      <c r="N199"/>
      <c r="O199"/>
      <c r="P199"/>
      <c r="Q199"/>
      <c r="R199"/>
      <c r="S199"/>
      <c r="T199"/>
    </row>
    <row r="200" spans="7:20" ht="16.5" customHeight="1" thickBot="1">
      <c r="G200" s="107" t="s">
        <v>163</v>
      </c>
      <c r="H200" s="337"/>
      <c r="I200" s="337"/>
      <c r="J200" s="337"/>
      <c r="K200" s="337"/>
      <c r="L200" s="337"/>
      <c r="M200" s="338"/>
      <c r="N200"/>
      <c r="O200"/>
      <c r="P200"/>
      <c r="Q200"/>
      <c r="R200"/>
      <c r="S200"/>
      <c r="T200"/>
    </row>
    <row r="201" spans="7:20" ht="16.5" customHeight="1">
      <c r="G201" s="98" t="s">
        <v>60</v>
      </c>
      <c r="H201" s="99" t="s">
        <v>61</v>
      </c>
      <c r="I201" s="99" t="s">
        <v>62</v>
      </c>
      <c r="J201" s="100" t="s">
        <v>63</v>
      </c>
      <c r="K201" s="99" t="s">
        <v>64</v>
      </c>
      <c r="L201" s="100" t="s">
        <v>65</v>
      </c>
      <c r="M201" s="101" t="s">
        <v>66</v>
      </c>
      <c r="N201"/>
      <c r="O201"/>
      <c r="P201"/>
      <c r="Q201"/>
      <c r="R201"/>
      <c r="S201"/>
      <c r="T201"/>
    </row>
    <row r="202" spans="7:20" ht="16.5" customHeight="1">
      <c r="G202" s="87"/>
      <c r="H202" s="81"/>
      <c r="I202" s="7"/>
      <c r="J202" s="9"/>
      <c r="K202" s="91">
        <f>+I202*J202</f>
        <v>0</v>
      </c>
      <c r="L202" s="10"/>
      <c r="M202" s="94">
        <f>+I202*L202</f>
        <v>0</v>
      </c>
      <c r="N202"/>
      <c r="O202"/>
      <c r="P202"/>
      <c r="Q202"/>
      <c r="R202"/>
      <c r="S202"/>
      <c r="T202"/>
    </row>
    <row r="203" spans="7:20" ht="16.5" customHeight="1">
      <c r="G203" s="33"/>
      <c r="H203" s="7"/>
      <c r="I203" s="7"/>
      <c r="J203" s="9"/>
      <c r="K203" s="91">
        <f t="shared" ref="K203:K208" si="26">+I203*J203</f>
        <v>0</v>
      </c>
      <c r="L203" s="10"/>
      <c r="M203" s="94">
        <f t="shared" ref="M203:M207" si="27">+I203*L203</f>
        <v>0</v>
      </c>
      <c r="N203"/>
      <c r="O203"/>
      <c r="P203"/>
      <c r="Q203"/>
      <c r="R203"/>
      <c r="S203"/>
      <c r="T203"/>
    </row>
    <row r="204" spans="7:20" ht="16.5" customHeight="1">
      <c r="G204" s="33"/>
      <c r="H204" s="7"/>
      <c r="I204" s="7"/>
      <c r="J204" s="9"/>
      <c r="K204" s="91">
        <f t="shared" si="26"/>
        <v>0</v>
      </c>
      <c r="L204" s="10"/>
      <c r="M204" s="94">
        <f t="shared" si="27"/>
        <v>0</v>
      </c>
      <c r="N204"/>
      <c r="O204"/>
      <c r="P204"/>
      <c r="Q204"/>
      <c r="R204"/>
      <c r="S204"/>
      <c r="T204"/>
    </row>
    <row r="205" spans="7:20" ht="16.5" customHeight="1">
      <c r="G205" s="33"/>
      <c r="H205" s="7"/>
      <c r="I205" s="7"/>
      <c r="J205" s="9"/>
      <c r="K205" s="91">
        <f t="shared" si="26"/>
        <v>0</v>
      </c>
      <c r="L205" s="10"/>
      <c r="M205" s="94">
        <f t="shared" si="27"/>
        <v>0</v>
      </c>
      <c r="N205"/>
      <c r="O205"/>
      <c r="P205"/>
      <c r="Q205"/>
      <c r="R205"/>
      <c r="S205"/>
      <c r="T205"/>
    </row>
    <row r="206" spans="7:20" ht="16.5" customHeight="1">
      <c r="G206" s="33"/>
      <c r="H206" s="7"/>
      <c r="I206" s="7"/>
      <c r="J206" s="9"/>
      <c r="K206" s="91">
        <f t="shared" si="26"/>
        <v>0</v>
      </c>
      <c r="L206" s="10"/>
      <c r="M206" s="94">
        <f t="shared" si="27"/>
        <v>0</v>
      </c>
      <c r="N206"/>
      <c r="O206"/>
      <c r="P206"/>
      <c r="Q206"/>
      <c r="R206"/>
      <c r="S206"/>
      <c r="T206"/>
    </row>
    <row r="207" spans="7:20" ht="16.5" customHeight="1">
      <c r="G207" s="33"/>
      <c r="H207" s="7"/>
      <c r="I207" s="7"/>
      <c r="J207" s="9"/>
      <c r="K207" s="91">
        <f t="shared" si="26"/>
        <v>0</v>
      </c>
      <c r="L207" s="10"/>
      <c r="M207" s="94">
        <f t="shared" si="27"/>
        <v>0</v>
      </c>
      <c r="N207"/>
      <c r="O207"/>
      <c r="P207"/>
      <c r="Q207"/>
      <c r="R207"/>
      <c r="S207"/>
      <c r="T207"/>
    </row>
    <row r="208" spans="7:20" ht="16.5" customHeight="1" thickBot="1">
      <c r="G208" s="35"/>
      <c r="H208" s="23"/>
      <c r="I208" s="23"/>
      <c r="J208" s="24"/>
      <c r="K208" s="132">
        <f t="shared" si="26"/>
        <v>0</v>
      </c>
      <c r="L208" s="25"/>
      <c r="M208" s="133">
        <f>+I208*L208</f>
        <v>0</v>
      </c>
      <c r="N208"/>
      <c r="O208"/>
      <c r="P208"/>
      <c r="Q208"/>
      <c r="R208"/>
      <c r="S208"/>
      <c r="T208"/>
    </row>
    <row r="209" spans="7:20" ht="16.5" customHeight="1">
      <c r="G209" s="331" t="s">
        <v>66</v>
      </c>
      <c r="H209" s="332"/>
      <c r="I209" s="332"/>
      <c r="J209" s="332"/>
      <c r="K209" s="332"/>
      <c r="L209" s="333"/>
      <c r="M209" s="148">
        <f>+SUM(M202:M208)</f>
        <v>0</v>
      </c>
      <c r="N209"/>
      <c r="O209"/>
      <c r="P209"/>
      <c r="Q209"/>
      <c r="R209"/>
      <c r="S209"/>
      <c r="T209"/>
    </row>
    <row r="210" spans="7:20" ht="16.5" customHeight="1">
      <c r="G210" s="334" t="s">
        <v>212</v>
      </c>
      <c r="H210" s="335"/>
      <c r="I210" s="335"/>
      <c r="J210" s="335"/>
      <c r="K210" s="335"/>
      <c r="L210" s="336"/>
      <c r="M210" s="145">
        <f>+M209*0.05</f>
        <v>0</v>
      </c>
      <c r="N210"/>
      <c r="O210"/>
      <c r="P210"/>
      <c r="Q210"/>
      <c r="R210"/>
      <c r="S210"/>
      <c r="T210"/>
    </row>
    <row r="211" spans="7:20" ht="16.5" customHeight="1">
      <c r="G211" s="334" t="s">
        <v>80</v>
      </c>
      <c r="H211" s="335"/>
      <c r="I211" s="335"/>
      <c r="J211" s="335"/>
      <c r="K211" s="335"/>
      <c r="L211" s="336"/>
      <c r="M211" s="188">
        <f>+M209+M210</f>
        <v>0</v>
      </c>
      <c r="N211"/>
      <c r="O211"/>
      <c r="P211"/>
      <c r="Q211"/>
      <c r="R211"/>
      <c r="S211"/>
      <c r="T211"/>
    </row>
    <row r="212" spans="7:20" ht="16.5" customHeight="1">
      <c r="G212" s="334" t="s">
        <v>81</v>
      </c>
      <c r="H212" s="335"/>
      <c r="I212" s="335"/>
      <c r="J212" s="335"/>
      <c r="K212" s="335"/>
      <c r="L212" s="336"/>
      <c r="M212" s="34"/>
      <c r="N212"/>
      <c r="O212"/>
      <c r="P212"/>
      <c r="Q212"/>
      <c r="R212"/>
      <c r="S212"/>
      <c r="T212"/>
    </row>
    <row r="213" spans="7:20" ht="16.5" customHeight="1" thickBot="1">
      <c r="G213" s="328" t="s">
        <v>82</v>
      </c>
      <c r="H213" s="329"/>
      <c r="I213" s="329"/>
      <c r="J213" s="329"/>
      <c r="K213" s="329"/>
      <c r="L213" s="330"/>
      <c r="M213" s="188">
        <f>+IFERROR(M211/M212,0)</f>
        <v>0</v>
      </c>
      <c r="N213"/>
      <c r="O213"/>
      <c r="P213"/>
      <c r="Q213"/>
      <c r="R213"/>
      <c r="S213"/>
      <c r="T213"/>
    </row>
    <row r="214" spans="7:20" ht="16.5" customHeight="1">
      <c r="J214" s="1"/>
      <c r="L214" s="1"/>
      <c r="N214"/>
      <c r="O214"/>
      <c r="P214"/>
      <c r="Q214"/>
      <c r="R214"/>
      <c r="S214"/>
      <c r="T214"/>
    </row>
    <row r="215" spans="7:20" ht="16.5" customHeight="1" thickBot="1">
      <c r="J215" s="1"/>
      <c r="L215" s="1"/>
      <c r="N215"/>
      <c r="O215"/>
      <c r="P215"/>
      <c r="Q215"/>
      <c r="R215"/>
      <c r="S215"/>
      <c r="T215"/>
    </row>
    <row r="216" spans="7:20" ht="16.5" customHeight="1" thickBot="1">
      <c r="G216" s="107" t="s">
        <v>164</v>
      </c>
      <c r="H216" s="337"/>
      <c r="I216" s="337"/>
      <c r="J216" s="337"/>
      <c r="K216" s="337"/>
      <c r="L216" s="337"/>
      <c r="M216" s="338"/>
      <c r="N216"/>
      <c r="O216"/>
      <c r="P216"/>
      <c r="Q216"/>
      <c r="R216"/>
      <c r="S216"/>
      <c r="T216"/>
    </row>
    <row r="217" spans="7:20" ht="16.5" customHeight="1">
      <c r="G217" s="98" t="s">
        <v>60</v>
      </c>
      <c r="H217" s="99" t="s">
        <v>61</v>
      </c>
      <c r="I217" s="99" t="s">
        <v>62</v>
      </c>
      <c r="J217" s="100" t="s">
        <v>63</v>
      </c>
      <c r="K217" s="99" t="s">
        <v>64</v>
      </c>
      <c r="L217" s="100" t="s">
        <v>65</v>
      </c>
      <c r="M217" s="101" t="s">
        <v>66</v>
      </c>
      <c r="N217"/>
      <c r="O217"/>
      <c r="P217"/>
      <c r="Q217"/>
      <c r="R217"/>
      <c r="S217"/>
      <c r="T217"/>
    </row>
    <row r="218" spans="7:20" ht="16.5" customHeight="1">
      <c r="G218" s="87"/>
      <c r="H218" s="81"/>
      <c r="I218" s="7"/>
      <c r="J218" s="9"/>
      <c r="K218" s="91">
        <f>+I218*J218</f>
        <v>0</v>
      </c>
      <c r="L218" s="10"/>
      <c r="M218" s="94">
        <f>+I218*L218</f>
        <v>0</v>
      </c>
      <c r="N218"/>
      <c r="O218"/>
      <c r="P218"/>
      <c r="Q218"/>
      <c r="R218"/>
      <c r="S218"/>
      <c r="T218"/>
    </row>
    <row r="219" spans="7:20" ht="16.5" customHeight="1">
      <c r="G219" s="33"/>
      <c r="H219" s="7"/>
      <c r="I219" s="7"/>
      <c r="J219" s="9"/>
      <c r="K219" s="91">
        <f t="shared" ref="K219:K224" si="28">+I219*J219</f>
        <v>0</v>
      </c>
      <c r="L219" s="10"/>
      <c r="M219" s="94">
        <f t="shared" ref="M219:M223" si="29">+I219*L219</f>
        <v>0</v>
      </c>
      <c r="N219"/>
      <c r="O219"/>
      <c r="P219"/>
      <c r="Q219"/>
      <c r="R219"/>
      <c r="S219"/>
      <c r="T219"/>
    </row>
    <row r="220" spans="7:20" ht="16.5" customHeight="1">
      <c r="G220" s="33"/>
      <c r="H220" s="7"/>
      <c r="I220" s="7"/>
      <c r="J220" s="9"/>
      <c r="K220" s="91">
        <f t="shared" si="28"/>
        <v>0</v>
      </c>
      <c r="L220" s="10"/>
      <c r="M220" s="94">
        <f t="shared" si="29"/>
        <v>0</v>
      </c>
      <c r="N220"/>
      <c r="O220"/>
      <c r="P220"/>
      <c r="Q220"/>
      <c r="R220"/>
      <c r="S220"/>
      <c r="T220"/>
    </row>
    <row r="221" spans="7:20" ht="16.5" customHeight="1">
      <c r="G221" s="33"/>
      <c r="H221" s="7"/>
      <c r="I221" s="7"/>
      <c r="J221" s="9"/>
      <c r="K221" s="91">
        <f t="shared" si="28"/>
        <v>0</v>
      </c>
      <c r="L221" s="10"/>
      <c r="M221" s="94">
        <f t="shared" si="29"/>
        <v>0</v>
      </c>
      <c r="N221"/>
      <c r="O221"/>
      <c r="P221"/>
      <c r="Q221"/>
      <c r="R221"/>
      <c r="S221"/>
      <c r="T221"/>
    </row>
    <row r="222" spans="7:20" ht="16.5" customHeight="1">
      <c r="G222" s="33"/>
      <c r="H222" s="7"/>
      <c r="I222" s="7"/>
      <c r="J222" s="9"/>
      <c r="K222" s="91">
        <f t="shared" si="28"/>
        <v>0</v>
      </c>
      <c r="L222" s="10"/>
      <c r="M222" s="94">
        <f t="shared" si="29"/>
        <v>0</v>
      </c>
      <c r="N222"/>
      <c r="O222"/>
      <c r="P222"/>
      <c r="Q222"/>
      <c r="R222"/>
      <c r="S222"/>
      <c r="T222"/>
    </row>
    <row r="223" spans="7:20" ht="16.5" customHeight="1">
      <c r="G223" s="33"/>
      <c r="H223" s="7"/>
      <c r="I223" s="7"/>
      <c r="J223" s="9"/>
      <c r="K223" s="91">
        <f t="shared" si="28"/>
        <v>0</v>
      </c>
      <c r="L223" s="10"/>
      <c r="M223" s="94">
        <f t="shared" si="29"/>
        <v>0</v>
      </c>
      <c r="N223"/>
      <c r="O223"/>
      <c r="P223"/>
      <c r="Q223"/>
      <c r="R223"/>
      <c r="S223"/>
      <c r="T223"/>
    </row>
    <row r="224" spans="7:20" ht="16.5" customHeight="1" thickBot="1">
      <c r="G224" s="35"/>
      <c r="H224" s="23"/>
      <c r="I224" s="23"/>
      <c r="J224" s="24"/>
      <c r="K224" s="132">
        <f t="shared" si="28"/>
        <v>0</v>
      </c>
      <c r="L224" s="25"/>
      <c r="M224" s="133">
        <f>+I224*L224</f>
        <v>0</v>
      </c>
      <c r="N224"/>
      <c r="O224"/>
      <c r="P224"/>
      <c r="Q224"/>
      <c r="R224"/>
      <c r="S224"/>
      <c r="T224"/>
    </row>
    <row r="225" spans="7:20" ht="16.5" customHeight="1">
      <c r="G225" s="331" t="s">
        <v>66</v>
      </c>
      <c r="H225" s="332"/>
      <c r="I225" s="332"/>
      <c r="J225" s="332"/>
      <c r="K225" s="332"/>
      <c r="L225" s="333"/>
      <c r="M225" s="148">
        <f>+SUM(M218:M224)</f>
        <v>0</v>
      </c>
      <c r="N225"/>
      <c r="O225"/>
      <c r="P225"/>
      <c r="Q225"/>
      <c r="R225"/>
      <c r="S225"/>
      <c r="T225"/>
    </row>
    <row r="226" spans="7:20" ht="16.5" customHeight="1">
      <c r="G226" s="334" t="s">
        <v>212</v>
      </c>
      <c r="H226" s="335"/>
      <c r="I226" s="335"/>
      <c r="J226" s="335"/>
      <c r="K226" s="335"/>
      <c r="L226" s="336"/>
      <c r="M226" s="145">
        <f>+M225*0.05</f>
        <v>0</v>
      </c>
      <c r="N226"/>
      <c r="O226"/>
      <c r="P226"/>
      <c r="Q226"/>
      <c r="R226"/>
      <c r="S226"/>
      <c r="T226"/>
    </row>
    <row r="227" spans="7:20" ht="16.5" customHeight="1">
      <c r="G227" s="334" t="s">
        <v>80</v>
      </c>
      <c r="H227" s="335"/>
      <c r="I227" s="335"/>
      <c r="J227" s="335"/>
      <c r="K227" s="335"/>
      <c r="L227" s="336"/>
      <c r="M227" s="188">
        <f>+M225+M226</f>
        <v>0</v>
      </c>
      <c r="N227"/>
      <c r="O227"/>
      <c r="P227"/>
      <c r="Q227"/>
      <c r="R227"/>
      <c r="S227"/>
      <c r="T227"/>
    </row>
    <row r="228" spans="7:20" ht="16.5" customHeight="1">
      <c r="G228" s="334" t="s">
        <v>81</v>
      </c>
      <c r="H228" s="335"/>
      <c r="I228" s="335"/>
      <c r="J228" s="335"/>
      <c r="K228" s="335"/>
      <c r="L228" s="336"/>
      <c r="M228" s="34"/>
      <c r="N228"/>
      <c r="O228"/>
      <c r="P228"/>
      <c r="Q228"/>
      <c r="R228"/>
      <c r="S228"/>
      <c r="T228"/>
    </row>
    <row r="229" spans="7:20" ht="16.5" customHeight="1" thickBot="1">
      <c r="G229" s="328" t="s">
        <v>82</v>
      </c>
      <c r="H229" s="329"/>
      <c r="I229" s="329"/>
      <c r="J229" s="329"/>
      <c r="K229" s="329"/>
      <c r="L229" s="330"/>
      <c r="M229" s="188">
        <f>+IFERROR(M227/M228,0)</f>
        <v>0</v>
      </c>
      <c r="N229"/>
      <c r="O229"/>
      <c r="P229"/>
      <c r="Q229"/>
      <c r="R229"/>
      <c r="S229"/>
      <c r="T229"/>
    </row>
    <row r="230" spans="7:20" ht="16.5" customHeight="1">
      <c r="J230" s="1"/>
      <c r="L230" s="1"/>
      <c r="N230"/>
      <c r="O230"/>
      <c r="P230"/>
      <c r="Q230"/>
      <c r="R230"/>
      <c r="S230"/>
      <c r="T230"/>
    </row>
    <row r="231" spans="7:20" ht="16.5" customHeight="1" thickBot="1">
      <c r="J231" s="1"/>
      <c r="L231" s="1"/>
      <c r="N231"/>
      <c r="O231"/>
      <c r="P231"/>
      <c r="Q231"/>
      <c r="R231"/>
      <c r="S231"/>
      <c r="T231"/>
    </row>
    <row r="232" spans="7:20" ht="16.5" customHeight="1" thickBot="1">
      <c r="G232" s="107" t="s">
        <v>165</v>
      </c>
      <c r="H232" s="337"/>
      <c r="I232" s="337"/>
      <c r="J232" s="337"/>
      <c r="K232" s="337"/>
      <c r="L232" s="337"/>
      <c r="M232" s="338"/>
      <c r="N232"/>
      <c r="O232"/>
      <c r="P232"/>
      <c r="Q232"/>
      <c r="R232"/>
      <c r="S232"/>
      <c r="T232"/>
    </row>
    <row r="233" spans="7:20" ht="16.5" customHeight="1">
      <c r="G233" s="98" t="s">
        <v>60</v>
      </c>
      <c r="H233" s="99" t="s">
        <v>61</v>
      </c>
      <c r="I233" s="99" t="s">
        <v>62</v>
      </c>
      <c r="J233" s="100" t="s">
        <v>63</v>
      </c>
      <c r="K233" s="99" t="s">
        <v>64</v>
      </c>
      <c r="L233" s="100" t="s">
        <v>65</v>
      </c>
      <c r="M233" s="101" t="s">
        <v>66</v>
      </c>
      <c r="N233"/>
      <c r="O233"/>
      <c r="P233"/>
      <c r="Q233"/>
      <c r="R233"/>
      <c r="S233"/>
      <c r="T233"/>
    </row>
    <row r="234" spans="7:20" ht="16.5" customHeight="1">
      <c r="G234" s="87"/>
      <c r="H234" s="81"/>
      <c r="I234" s="7"/>
      <c r="J234" s="9"/>
      <c r="K234" s="91">
        <f>+I234*J234</f>
        <v>0</v>
      </c>
      <c r="L234" s="10"/>
      <c r="M234" s="94">
        <f>+I234*L234</f>
        <v>0</v>
      </c>
      <c r="N234"/>
      <c r="O234"/>
      <c r="P234"/>
      <c r="Q234"/>
      <c r="R234"/>
      <c r="S234"/>
      <c r="T234"/>
    </row>
    <row r="235" spans="7:20" ht="16.5" customHeight="1">
      <c r="G235" s="33"/>
      <c r="H235" s="7"/>
      <c r="I235" s="7"/>
      <c r="J235" s="9"/>
      <c r="K235" s="91">
        <f t="shared" ref="K235:K240" si="30">+I235*J235</f>
        <v>0</v>
      </c>
      <c r="L235" s="10"/>
      <c r="M235" s="94">
        <f t="shared" ref="M235:M239" si="31">+I235*L235</f>
        <v>0</v>
      </c>
      <c r="N235"/>
      <c r="O235"/>
      <c r="P235"/>
      <c r="Q235"/>
      <c r="R235"/>
      <c r="S235"/>
      <c r="T235"/>
    </row>
    <row r="236" spans="7:20" ht="16.5" customHeight="1">
      <c r="G236" s="33"/>
      <c r="H236" s="7"/>
      <c r="I236" s="7"/>
      <c r="J236" s="9"/>
      <c r="K236" s="91">
        <f t="shared" si="30"/>
        <v>0</v>
      </c>
      <c r="L236" s="10"/>
      <c r="M236" s="94">
        <f t="shared" si="31"/>
        <v>0</v>
      </c>
      <c r="N236"/>
      <c r="O236"/>
      <c r="P236"/>
      <c r="Q236"/>
      <c r="R236"/>
      <c r="S236"/>
      <c r="T236"/>
    </row>
    <row r="237" spans="7:20" ht="16.5" customHeight="1">
      <c r="G237" s="33"/>
      <c r="H237" s="7"/>
      <c r="I237" s="7"/>
      <c r="J237" s="9"/>
      <c r="K237" s="91">
        <f t="shared" si="30"/>
        <v>0</v>
      </c>
      <c r="L237" s="10"/>
      <c r="M237" s="94">
        <f t="shared" si="31"/>
        <v>0</v>
      </c>
      <c r="N237"/>
      <c r="O237"/>
      <c r="P237"/>
      <c r="Q237"/>
      <c r="R237"/>
      <c r="S237"/>
      <c r="T237"/>
    </row>
    <row r="238" spans="7:20" ht="16.5" customHeight="1">
      <c r="G238" s="33"/>
      <c r="H238" s="7"/>
      <c r="I238" s="7"/>
      <c r="J238" s="9"/>
      <c r="K238" s="91">
        <f t="shared" si="30"/>
        <v>0</v>
      </c>
      <c r="L238" s="10"/>
      <c r="M238" s="94">
        <f t="shared" si="31"/>
        <v>0</v>
      </c>
      <c r="N238"/>
      <c r="O238"/>
      <c r="P238"/>
      <c r="Q238"/>
      <c r="R238"/>
      <c r="S238"/>
      <c r="T238"/>
    </row>
    <row r="239" spans="7:20" ht="16.5" customHeight="1">
      <c r="G239" s="33"/>
      <c r="H239" s="7"/>
      <c r="I239" s="7"/>
      <c r="J239" s="9"/>
      <c r="K239" s="91">
        <f t="shared" si="30"/>
        <v>0</v>
      </c>
      <c r="L239" s="10"/>
      <c r="M239" s="94">
        <f t="shared" si="31"/>
        <v>0</v>
      </c>
      <c r="N239"/>
      <c r="O239"/>
      <c r="P239"/>
      <c r="Q239"/>
      <c r="R239"/>
      <c r="S239"/>
      <c r="T239"/>
    </row>
    <row r="240" spans="7:20" ht="16.5" customHeight="1" thickBot="1">
      <c r="G240" s="35"/>
      <c r="H240" s="23"/>
      <c r="I240" s="23"/>
      <c r="J240" s="24"/>
      <c r="K240" s="132">
        <f t="shared" si="30"/>
        <v>0</v>
      </c>
      <c r="L240" s="25"/>
      <c r="M240" s="133">
        <f>+I240*L240</f>
        <v>0</v>
      </c>
      <c r="N240"/>
      <c r="O240"/>
      <c r="P240"/>
      <c r="Q240"/>
      <c r="R240"/>
      <c r="S240"/>
      <c r="T240"/>
    </row>
    <row r="241" spans="7:20" ht="16.5" customHeight="1">
      <c r="G241" s="331" t="s">
        <v>66</v>
      </c>
      <c r="H241" s="332"/>
      <c r="I241" s="332"/>
      <c r="J241" s="332"/>
      <c r="K241" s="332"/>
      <c r="L241" s="333"/>
      <c r="M241" s="148">
        <f>+SUM(M234:M240)</f>
        <v>0</v>
      </c>
      <c r="N241"/>
      <c r="O241"/>
      <c r="P241"/>
      <c r="Q241"/>
      <c r="R241"/>
      <c r="S241"/>
      <c r="T241"/>
    </row>
    <row r="242" spans="7:20" ht="16.5" customHeight="1">
      <c r="G242" s="334" t="s">
        <v>212</v>
      </c>
      <c r="H242" s="335"/>
      <c r="I242" s="335"/>
      <c r="J242" s="335"/>
      <c r="K242" s="335"/>
      <c r="L242" s="336"/>
      <c r="M242" s="145">
        <f>+M241*0.05</f>
        <v>0</v>
      </c>
      <c r="N242"/>
      <c r="O242"/>
      <c r="P242"/>
      <c r="Q242"/>
      <c r="R242"/>
      <c r="S242"/>
      <c r="T242"/>
    </row>
    <row r="243" spans="7:20" ht="16.5" customHeight="1">
      <c r="G243" s="334" t="s">
        <v>80</v>
      </c>
      <c r="H243" s="335"/>
      <c r="I243" s="335"/>
      <c r="J243" s="335"/>
      <c r="K243" s="335"/>
      <c r="L243" s="336"/>
      <c r="M243" s="188">
        <f>+M241+M242</f>
        <v>0</v>
      </c>
      <c r="N243"/>
      <c r="O243"/>
      <c r="P243"/>
      <c r="Q243"/>
      <c r="R243"/>
      <c r="S243"/>
      <c r="T243"/>
    </row>
    <row r="244" spans="7:20" ht="16.5" customHeight="1">
      <c r="G244" s="334" t="s">
        <v>81</v>
      </c>
      <c r="H244" s="335"/>
      <c r="I244" s="335"/>
      <c r="J244" s="335"/>
      <c r="K244" s="335"/>
      <c r="L244" s="336"/>
      <c r="M244" s="34"/>
      <c r="N244"/>
      <c r="O244"/>
      <c r="P244"/>
      <c r="Q244"/>
      <c r="R244"/>
      <c r="S244"/>
      <c r="T244"/>
    </row>
    <row r="245" spans="7:20" ht="16.5" customHeight="1" thickBot="1">
      <c r="G245" s="328" t="s">
        <v>82</v>
      </c>
      <c r="H245" s="329"/>
      <c r="I245" s="329"/>
      <c r="J245" s="329"/>
      <c r="K245" s="329"/>
      <c r="L245" s="330"/>
      <c r="M245" s="188">
        <f>+IFERROR(M243/M244,0)</f>
        <v>0</v>
      </c>
      <c r="N245"/>
      <c r="O245"/>
      <c r="P245"/>
      <c r="Q245"/>
      <c r="R245"/>
      <c r="S245"/>
      <c r="T245"/>
    </row>
    <row r="246" spans="7:20" ht="16.5" customHeight="1">
      <c r="J246" s="1"/>
      <c r="L246" s="1"/>
      <c r="N246"/>
      <c r="O246"/>
      <c r="P246"/>
      <c r="Q246"/>
      <c r="R246"/>
      <c r="S246"/>
      <c r="T246"/>
    </row>
    <row r="247" spans="7:20" ht="16.5" customHeight="1" thickBot="1">
      <c r="J247" s="1"/>
      <c r="L247" s="1"/>
      <c r="N247"/>
      <c r="O247"/>
      <c r="P247"/>
      <c r="Q247"/>
      <c r="R247"/>
      <c r="S247"/>
      <c r="T247"/>
    </row>
    <row r="248" spans="7:20" ht="16.5" customHeight="1" thickBot="1">
      <c r="G248" s="107" t="s">
        <v>166</v>
      </c>
      <c r="H248" s="337"/>
      <c r="I248" s="337"/>
      <c r="J248" s="337"/>
      <c r="K248" s="337"/>
      <c r="L248" s="337"/>
      <c r="M248" s="338"/>
      <c r="N248"/>
      <c r="O248"/>
      <c r="P248"/>
      <c r="Q248"/>
      <c r="R248"/>
      <c r="S248"/>
      <c r="T248"/>
    </row>
    <row r="249" spans="7:20" ht="16.5" customHeight="1">
      <c r="G249" s="98" t="s">
        <v>60</v>
      </c>
      <c r="H249" s="99" t="s">
        <v>61</v>
      </c>
      <c r="I249" s="99" t="s">
        <v>62</v>
      </c>
      <c r="J249" s="100" t="s">
        <v>63</v>
      </c>
      <c r="K249" s="99" t="s">
        <v>64</v>
      </c>
      <c r="L249" s="100" t="s">
        <v>65</v>
      </c>
      <c r="M249" s="101" t="s">
        <v>66</v>
      </c>
      <c r="N249"/>
      <c r="O249"/>
      <c r="P249"/>
      <c r="Q249"/>
      <c r="R249"/>
      <c r="S249"/>
      <c r="T249"/>
    </row>
    <row r="250" spans="7:20" ht="16.5" customHeight="1">
      <c r="G250" s="87"/>
      <c r="H250" s="81"/>
      <c r="I250" s="7"/>
      <c r="J250" s="9"/>
      <c r="K250" s="91">
        <f>+I250*J250</f>
        <v>0</v>
      </c>
      <c r="L250" s="10"/>
      <c r="M250" s="94">
        <f>+I250*L250</f>
        <v>0</v>
      </c>
      <c r="N250"/>
      <c r="O250"/>
      <c r="P250"/>
      <c r="Q250"/>
      <c r="R250"/>
      <c r="S250"/>
      <c r="T250"/>
    </row>
    <row r="251" spans="7:20" ht="16.5" customHeight="1">
      <c r="G251" s="33"/>
      <c r="H251" s="7"/>
      <c r="I251" s="7"/>
      <c r="J251" s="9"/>
      <c r="K251" s="91">
        <f t="shared" ref="K251:K256" si="32">+I251*J251</f>
        <v>0</v>
      </c>
      <c r="L251" s="10"/>
      <c r="M251" s="94">
        <f t="shared" ref="M251:M255" si="33">+I251*L251</f>
        <v>0</v>
      </c>
      <c r="N251"/>
      <c r="O251"/>
      <c r="P251"/>
      <c r="Q251"/>
      <c r="R251"/>
      <c r="S251"/>
      <c r="T251"/>
    </row>
    <row r="252" spans="7:20" ht="16.5" customHeight="1">
      <c r="G252" s="33"/>
      <c r="H252" s="7"/>
      <c r="I252" s="7"/>
      <c r="J252" s="9"/>
      <c r="K252" s="91">
        <f t="shared" si="32"/>
        <v>0</v>
      </c>
      <c r="L252" s="10"/>
      <c r="M252" s="94">
        <f t="shared" si="33"/>
        <v>0</v>
      </c>
      <c r="N252"/>
      <c r="O252"/>
      <c r="P252"/>
      <c r="Q252"/>
      <c r="R252"/>
      <c r="S252"/>
      <c r="T252"/>
    </row>
    <row r="253" spans="7:20" ht="16.5" customHeight="1">
      <c r="G253" s="33"/>
      <c r="H253" s="7"/>
      <c r="I253" s="7"/>
      <c r="J253" s="9"/>
      <c r="K253" s="91">
        <f t="shared" si="32"/>
        <v>0</v>
      </c>
      <c r="L253" s="10"/>
      <c r="M253" s="94">
        <f t="shared" si="33"/>
        <v>0</v>
      </c>
      <c r="N253"/>
      <c r="O253"/>
      <c r="P253"/>
      <c r="Q253"/>
      <c r="R253"/>
      <c r="S253"/>
      <c r="T253"/>
    </row>
    <row r="254" spans="7:20" ht="16.5" customHeight="1">
      <c r="G254" s="33"/>
      <c r="H254" s="7"/>
      <c r="I254" s="7"/>
      <c r="J254" s="9"/>
      <c r="K254" s="91">
        <f t="shared" si="32"/>
        <v>0</v>
      </c>
      <c r="L254" s="10"/>
      <c r="M254" s="94">
        <f t="shared" si="33"/>
        <v>0</v>
      </c>
      <c r="N254"/>
      <c r="O254"/>
      <c r="P254"/>
      <c r="Q254"/>
      <c r="R254"/>
      <c r="S254"/>
      <c r="T254"/>
    </row>
    <row r="255" spans="7:20" ht="16.5" customHeight="1">
      <c r="G255" s="33"/>
      <c r="H255" s="7"/>
      <c r="I255" s="7"/>
      <c r="J255" s="9"/>
      <c r="K255" s="91">
        <f t="shared" si="32"/>
        <v>0</v>
      </c>
      <c r="L255" s="10"/>
      <c r="M255" s="94">
        <f t="shared" si="33"/>
        <v>0</v>
      </c>
      <c r="N255"/>
      <c r="O255"/>
      <c r="P255"/>
      <c r="Q255"/>
      <c r="R255"/>
      <c r="S255"/>
      <c r="T255"/>
    </row>
    <row r="256" spans="7:20" ht="16.5" customHeight="1" thickBot="1">
      <c r="G256" s="35"/>
      <c r="H256" s="23"/>
      <c r="I256" s="23"/>
      <c r="J256" s="24"/>
      <c r="K256" s="132">
        <f t="shared" si="32"/>
        <v>0</v>
      </c>
      <c r="L256" s="25"/>
      <c r="M256" s="133">
        <f>+I256*L256</f>
        <v>0</v>
      </c>
      <c r="N256"/>
      <c r="O256"/>
      <c r="P256"/>
      <c r="Q256"/>
      <c r="R256"/>
      <c r="S256"/>
      <c r="T256"/>
    </row>
    <row r="257" spans="7:20" ht="16.5" customHeight="1">
      <c r="G257" s="331" t="s">
        <v>66</v>
      </c>
      <c r="H257" s="332"/>
      <c r="I257" s="332"/>
      <c r="J257" s="332"/>
      <c r="K257" s="332"/>
      <c r="L257" s="333"/>
      <c r="M257" s="148">
        <f>+SUM(M250:M256)</f>
        <v>0</v>
      </c>
      <c r="N257"/>
      <c r="O257"/>
      <c r="P257"/>
      <c r="Q257"/>
      <c r="R257"/>
      <c r="S257"/>
      <c r="T257"/>
    </row>
    <row r="258" spans="7:20" ht="16.5" customHeight="1">
      <c r="G258" s="334" t="s">
        <v>212</v>
      </c>
      <c r="H258" s="335"/>
      <c r="I258" s="335"/>
      <c r="J258" s="335"/>
      <c r="K258" s="335"/>
      <c r="L258" s="336"/>
      <c r="M258" s="145">
        <f>+M257*0.05</f>
        <v>0</v>
      </c>
      <c r="N258"/>
      <c r="O258"/>
      <c r="P258"/>
      <c r="Q258"/>
      <c r="R258"/>
      <c r="S258"/>
      <c r="T258"/>
    </row>
    <row r="259" spans="7:20" ht="16.5" customHeight="1">
      <c r="G259" s="334" t="s">
        <v>80</v>
      </c>
      <c r="H259" s="335"/>
      <c r="I259" s="335"/>
      <c r="J259" s="335"/>
      <c r="K259" s="335"/>
      <c r="L259" s="336"/>
      <c r="M259" s="188">
        <f>+M257+M258</f>
        <v>0</v>
      </c>
      <c r="N259"/>
      <c r="O259"/>
      <c r="P259"/>
      <c r="Q259"/>
      <c r="R259"/>
      <c r="S259"/>
      <c r="T259"/>
    </row>
    <row r="260" spans="7:20" ht="16.5" customHeight="1">
      <c r="G260" s="334" t="s">
        <v>81</v>
      </c>
      <c r="H260" s="335"/>
      <c r="I260" s="335"/>
      <c r="J260" s="335"/>
      <c r="K260" s="335"/>
      <c r="L260" s="336"/>
      <c r="M260" s="34"/>
      <c r="N260"/>
      <c r="O260"/>
      <c r="P260"/>
      <c r="Q260"/>
      <c r="R260"/>
      <c r="S260"/>
      <c r="T260"/>
    </row>
    <row r="261" spans="7:20" ht="16.5" customHeight="1" thickBot="1">
      <c r="G261" s="328" t="s">
        <v>82</v>
      </c>
      <c r="H261" s="329"/>
      <c r="I261" s="329"/>
      <c r="J261" s="329"/>
      <c r="K261" s="329"/>
      <c r="L261" s="330"/>
      <c r="M261" s="188">
        <f>+IFERROR(M259/M260,0)</f>
        <v>0</v>
      </c>
      <c r="N261"/>
      <c r="O261"/>
      <c r="P261"/>
      <c r="Q261"/>
      <c r="R261"/>
      <c r="S261"/>
      <c r="T261"/>
    </row>
    <row r="262" spans="7:20" ht="16.5" customHeight="1">
      <c r="J262" s="1"/>
      <c r="L262" s="1"/>
      <c r="N262"/>
      <c r="O262"/>
      <c r="P262"/>
      <c r="Q262"/>
      <c r="R262"/>
      <c r="S262"/>
      <c r="T262"/>
    </row>
    <row r="263" spans="7:20" ht="16.5" customHeight="1" thickBot="1">
      <c r="J263" s="1"/>
      <c r="L263" s="1"/>
      <c r="N263"/>
      <c r="O263"/>
      <c r="P263"/>
      <c r="Q263"/>
      <c r="R263"/>
      <c r="S263"/>
      <c r="T263"/>
    </row>
    <row r="264" spans="7:20" ht="16.5" customHeight="1" thickBot="1">
      <c r="G264" s="107" t="s">
        <v>167</v>
      </c>
      <c r="H264" s="337"/>
      <c r="I264" s="337"/>
      <c r="J264" s="337"/>
      <c r="K264" s="337"/>
      <c r="L264" s="337"/>
      <c r="M264" s="338"/>
      <c r="N264"/>
      <c r="O264"/>
      <c r="P264"/>
      <c r="Q264"/>
      <c r="R264"/>
      <c r="S264"/>
      <c r="T264"/>
    </row>
    <row r="265" spans="7:20" ht="16.5" customHeight="1">
      <c r="G265" s="98" t="s">
        <v>60</v>
      </c>
      <c r="H265" s="99" t="s">
        <v>61</v>
      </c>
      <c r="I265" s="99" t="s">
        <v>62</v>
      </c>
      <c r="J265" s="100" t="s">
        <v>63</v>
      </c>
      <c r="K265" s="99" t="s">
        <v>64</v>
      </c>
      <c r="L265" s="100" t="s">
        <v>65</v>
      </c>
      <c r="M265" s="101" t="s">
        <v>66</v>
      </c>
      <c r="N265"/>
      <c r="O265"/>
      <c r="P265"/>
      <c r="Q265"/>
      <c r="R265"/>
      <c r="S265"/>
      <c r="T265"/>
    </row>
    <row r="266" spans="7:20" ht="16.5" customHeight="1">
      <c r="G266" s="87"/>
      <c r="H266" s="81"/>
      <c r="I266" s="7"/>
      <c r="J266" s="9"/>
      <c r="K266" s="91">
        <f>+I266*J266</f>
        <v>0</v>
      </c>
      <c r="L266" s="10"/>
      <c r="M266" s="94">
        <f>+I266*L266</f>
        <v>0</v>
      </c>
      <c r="N266"/>
      <c r="O266"/>
      <c r="P266"/>
      <c r="Q266"/>
      <c r="R266"/>
      <c r="S266"/>
      <c r="T266"/>
    </row>
    <row r="267" spans="7:20" ht="16.5" customHeight="1">
      <c r="G267" s="33"/>
      <c r="H267" s="7"/>
      <c r="I267" s="7"/>
      <c r="J267" s="9"/>
      <c r="K267" s="91">
        <f t="shared" ref="K267:K272" si="34">+I267*J267</f>
        <v>0</v>
      </c>
      <c r="L267" s="10"/>
      <c r="M267" s="94">
        <f t="shared" ref="M267:M271" si="35">+I267*L267</f>
        <v>0</v>
      </c>
      <c r="N267"/>
      <c r="O267"/>
      <c r="P267"/>
      <c r="Q267"/>
      <c r="R267"/>
      <c r="S267"/>
      <c r="T267"/>
    </row>
    <row r="268" spans="7:20" ht="16.5" customHeight="1">
      <c r="G268" s="33"/>
      <c r="H268" s="7"/>
      <c r="I268" s="7"/>
      <c r="J268" s="9"/>
      <c r="K268" s="91">
        <f t="shared" si="34"/>
        <v>0</v>
      </c>
      <c r="L268" s="10"/>
      <c r="M268" s="94">
        <f t="shared" si="35"/>
        <v>0</v>
      </c>
      <c r="N268"/>
      <c r="O268"/>
      <c r="P268"/>
      <c r="Q268"/>
      <c r="R268"/>
      <c r="S268"/>
      <c r="T268"/>
    </row>
    <row r="269" spans="7:20" ht="16.5" customHeight="1">
      <c r="G269" s="33"/>
      <c r="H269" s="7"/>
      <c r="I269" s="7"/>
      <c r="J269" s="9"/>
      <c r="K269" s="91">
        <f t="shared" si="34"/>
        <v>0</v>
      </c>
      <c r="L269" s="10"/>
      <c r="M269" s="94">
        <f t="shared" si="35"/>
        <v>0</v>
      </c>
      <c r="N269"/>
      <c r="O269"/>
      <c r="P269"/>
      <c r="Q269"/>
      <c r="R269"/>
      <c r="S269"/>
      <c r="T269"/>
    </row>
    <row r="270" spans="7:20" ht="16.5" customHeight="1">
      <c r="G270" s="33"/>
      <c r="H270" s="7"/>
      <c r="I270" s="7"/>
      <c r="J270" s="9"/>
      <c r="K270" s="91">
        <f t="shared" si="34"/>
        <v>0</v>
      </c>
      <c r="L270" s="10"/>
      <c r="M270" s="94">
        <f t="shared" si="35"/>
        <v>0</v>
      </c>
      <c r="N270"/>
      <c r="O270"/>
      <c r="P270"/>
      <c r="Q270"/>
      <c r="R270"/>
      <c r="S270"/>
      <c r="T270"/>
    </row>
    <row r="271" spans="7:20" ht="16.5" customHeight="1">
      <c r="G271" s="33"/>
      <c r="H271" s="7"/>
      <c r="I271" s="7"/>
      <c r="J271" s="9"/>
      <c r="K271" s="91">
        <f t="shared" si="34"/>
        <v>0</v>
      </c>
      <c r="L271" s="10"/>
      <c r="M271" s="94">
        <f t="shared" si="35"/>
        <v>0</v>
      </c>
      <c r="N271"/>
      <c r="O271"/>
      <c r="P271"/>
      <c r="Q271"/>
      <c r="R271"/>
      <c r="S271"/>
      <c r="T271"/>
    </row>
    <row r="272" spans="7:20" ht="16.5" customHeight="1" thickBot="1">
      <c r="G272" s="35"/>
      <c r="H272" s="23"/>
      <c r="I272" s="23"/>
      <c r="J272" s="24"/>
      <c r="K272" s="132">
        <f t="shared" si="34"/>
        <v>0</v>
      </c>
      <c r="L272" s="25"/>
      <c r="M272" s="133">
        <f>+I272*L272</f>
        <v>0</v>
      </c>
      <c r="N272"/>
      <c r="O272"/>
      <c r="P272"/>
      <c r="Q272"/>
      <c r="R272"/>
      <c r="S272"/>
      <c r="T272"/>
    </row>
    <row r="273" spans="7:20" ht="16.5" customHeight="1">
      <c r="G273" s="331" t="s">
        <v>66</v>
      </c>
      <c r="H273" s="332"/>
      <c r="I273" s="332"/>
      <c r="J273" s="332"/>
      <c r="K273" s="332"/>
      <c r="L273" s="333"/>
      <c r="M273" s="148">
        <f>+SUM(M266:M272)</f>
        <v>0</v>
      </c>
      <c r="N273"/>
      <c r="O273"/>
      <c r="P273"/>
      <c r="Q273"/>
      <c r="R273"/>
      <c r="S273"/>
      <c r="T273"/>
    </row>
    <row r="274" spans="7:20" ht="16.5" customHeight="1">
      <c r="G274" s="334" t="s">
        <v>212</v>
      </c>
      <c r="H274" s="335"/>
      <c r="I274" s="335"/>
      <c r="J274" s="335"/>
      <c r="K274" s="335"/>
      <c r="L274" s="336"/>
      <c r="M274" s="145">
        <f>+M273*0.05</f>
        <v>0</v>
      </c>
      <c r="N274"/>
      <c r="O274"/>
      <c r="P274"/>
      <c r="Q274"/>
      <c r="R274"/>
      <c r="S274"/>
      <c r="T274"/>
    </row>
    <row r="275" spans="7:20" ht="16.5" customHeight="1">
      <c r="G275" s="334" t="s">
        <v>80</v>
      </c>
      <c r="H275" s="335"/>
      <c r="I275" s="335"/>
      <c r="J275" s="335"/>
      <c r="K275" s="335"/>
      <c r="L275" s="336"/>
      <c r="M275" s="188">
        <f>+M273+M274</f>
        <v>0</v>
      </c>
      <c r="N275"/>
      <c r="O275"/>
      <c r="P275"/>
      <c r="Q275"/>
      <c r="R275"/>
      <c r="S275"/>
      <c r="T275"/>
    </row>
    <row r="276" spans="7:20" ht="16.5" customHeight="1">
      <c r="G276" s="334" t="s">
        <v>81</v>
      </c>
      <c r="H276" s="335"/>
      <c r="I276" s="335"/>
      <c r="J276" s="335"/>
      <c r="K276" s="335"/>
      <c r="L276" s="336"/>
      <c r="M276" s="34"/>
      <c r="N276"/>
      <c r="O276"/>
      <c r="P276"/>
      <c r="Q276"/>
      <c r="R276"/>
      <c r="S276"/>
      <c r="T276"/>
    </row>
    <row r="277" spans="7:20" ht="16.5" customHeight="1" thickBot="1">
      <c r="G277" s="328" t="s">
        <v>82</v>
      </c>
      <c r="H277" s="329"/>
      <c r="I277" s="329"/>
      <c r="J277" s="329"/>
      <c r="K277" s="329"/>
      <c r="L277" s="330"/>
      <c r="M277" s="188">
        <f>+IFERROR(M275/M276,0)</f>
        <v>0</v>
      </c>
      <c r="N277"/>
      <c r="O277"/>
      <c r="P277"/>
      <c r="Q277"/>
      <c r="R277"/>
      <c r="S277"/>
      <c r="T277"/>
    </row>
    <row r="278" spans="7:20" ht="16.5" customHeight="1">
      <c r="J278" s="1"/>
      <c r="L278" s="1"/>
      <c r="N278"/>
      <c r="O278"/>
      <c r="P278"/>
      <c r="Q278"/>
      <c r="R278"/>
      <c r="S278"/>
      <c r="T278"/>
    </row>
    <row r="279" spans="7:20" ht="16.5" customHeight="1" thickBot="1">
      <c r="J279" s="1"/>
      <c r="L279" s="1"/>
      <c r="N279"/>
      <c r="O279"/>
      <c r="P279"/>
      <c r="Q279"/>
      <c r="R279"/>
      <c r="S279"/>
      <c r="T279"/>
    </row>
    <row r="280" spans="7:20" ht="16.5" customHeight="1" thickBot="1">
      <c r="G280" s="107" t="s">
        <v>168</v>
      </c>
      <c r="H280" s="337"/>
      <c r="I280" s="337"/>
      <c r="J280" s="337"/>
      <c r="K280" s="337"/>
      <c r="L280" s="337"/>
      <c r="M280" s="338"/>
      <c r="N280"/>
      <c r="O280"/>
      <c r="P280"/>
      <c r="Q280"/>
      <c r="R280"/>
      <c r="S280"/>
      <c r="T280"/>
    </row>
    <row r="281" spans="7:20" ht="16.5" customHeight="1">
      <c r="G281" s="98" t="s">
        <v>60</v>
      </c>
      <c r="H281" s="99" t="s">
        <v>61</v>
      </c>
      <c r="I281" s="99" t="s">
        <v>62</v>
      </c>
      <c r="J281" s="100" t="s">
        <v>63</v>
      </c>
      <c r="K281" s="99" t="s">
        <v>64</v>
      </c>
      <c r="L281" s="100" t="s">
        <v>65</v>
      </c>
      <c r="M281" s="101" t="s">
        <v>66</v>
      </c>
      <c r="N281"/>
      <c r="O281"/>
      <c r="P281"/>
      <c r="Q281"/>
      <c r="R281"/>
      <c r="S281"/>
      <c r="T281"/>
    </row>
    <row r="282" spans="7:20" ht="16.5" customHeight="1">
      <c r="G282" s="87"/>
      <c r="H282" s="81"/>
      <c r="I282" s="7"/>
      <c r="J282" s="9"/>
      <c r="K282" s="91">
        <f>+I282*J282</f>
        <v>0</v>
      </c>
      <c r="L282" s="10"/>
      <c r="M282" s="94">
        <f>+I282*L282</f>
        <v>0</v>
      </c>
      <c r="N282"/>
      <c r="O282"/>
      <c r="P282"/>
      <c r="Q282"/>
      <c r="R282"/>
      <c r="S282"/>
      <c r="T282"/>
    </row>
    <row r="283" spans="7:20" ht="16.5" customHeight="1">
      <c r="G283" s="33"/>
      <c r="H283" s="7"/>
      <c r="I283" s="7"/>
      <c r="J283" s="9"/>
      <c r="K283" s="91">
        <f t="shared" ref="K283:K288" si="36">+I283*J283</f>
        <v>0</v>
      </c>
      <c r="L283" s="10"/>
      <c r="M283" s="94">
        <f t="shared" ref="M283:M287" si="37">+I283*L283</f>
        <v>0</v>
      </c>
      <c r="N283"/>
      <c r="O283"/>
      <c r="P283"/>
      <c r="Q283"/>
      <c r="R283"/>
      <c r="S283"/>
      <c r="T283"/>
    </row>
    <row r="284" spans="7:20" ht="16.5" customHeight="1">
      <c r="G284" s="33"/>
      <c r="H284" s="7"/>
      <c r="I284" s="7"/>
      <c r="J284" s="9"/>
      <c r="K284" s="91">
        <f t="shared" si="36"/>
        <v>0</v>
      </c>
      <c r="L284" s="10"/>
      <c r="M284" s="94">
        <f t="shared" si="37"/>
        <v>0</v>
      </c>
      <c r="N284"/>
      <c r="O284"/>
      <c r="P284"/>
      <c r="Q284"/>
      <c r="R284"/>
      <c r="S284"/>
      <c r="T284"/>
    </row>
    <row r="285" spans="7:20" ht="16.5" customHeight="1">
      <c r="G285" s="33"/>
      <c r="H285" s="7"/>
      <c r="I285" s="7"/>
      <c r="J285" s="9"/>
      <c r="K285" s="91">
        <f t="shared" si="36"/>
        <v>0</v>
      </c>
      <c r="L285" s="10"/>
      <c r="M285" s="94">
        <f t="shared" si="37"/>
        <v>0</v>
      </c>
      <c r="N285"/>
      <c r="O285"/>
      <c r="P285"/>
      <c r="Q285"/>
      <c r="R285"/>
      <c r="S285"/>
      <c r="T285"/>
    </row>
    <row r="286" spans="7:20" ht="16.5" customHeight="1">
      <c r="G286" s="33"/>
      <c r="H286" s="7"/>
      <c r="I286" s="7"/>
      <c r="J286" s="9"/>
      <c r="K286" s="91">
        <f t="shared" si="36"/>
        <v>0</v>
      </c>
      <c r="L286" s="10"/>
      <c r="M286" s="94">
        <f t="shared" si="37"/>
        <v>0</v>
      </c>
      <c r="N286"/>
      <c r="O286"/>
      <c r="P286"/>
      <c r="Q286"/>
      <c r="R286"/>
      <c r="S286"/>
      <c r="T286"/>
    </row>
    <row r="287" spans="7:20" ht="16.5" customHeight="1">
      <c r="G287" s="33"/>
      <c r="H287" s="7"/>
      <c r="I287" s="7"/>
      <c r="J287" s="9"/>
      <c r="K287" s="91">
        <f t="shared" si="36"/>
        <v>0</v>
      </c>
      <c r="L287" s="10"/>
      <c r="M287" s="94">
        <f t="shared" si="37"/>
        <v>0</v>
      </c>
      <c r="N287"/>
      <c r="O287"/>
      <c r="P287"/>
      <c r="Q287"/>
      <c r="R287"/>
      <c r="S287"/>
      <c r="T287"/>
    </row>
    <row r="288" spans="7:20" ht="16.5" customHeight="1" thickBot="1">
      <c r="G288" s="35"/>
      <c r="H288" s="23"/>
      <c r="I288" s="23"/>
      <c r="J288" s="24"/>
      <c r="K288" s="132">
        <f t="shared" si="36"/>
        <v>0</v>
      </c>
      <c r="L288" s="25"/>
      <c r="M288" s="133">
        <f>+I288*L288</f>
        <v>0</v>
      </c>
      <c r="N288"/>
      <c r="O288"/>
      <c r="P288"/>
      <c r="Q288"/>
      <c r="R288"/>
      <c r="S288"/>
      <c r="T288"/>
    </row>
    <row r="289" spans="7:20" ht="16.5" customHeight="1">
      <c r="G289" s="331" t="s">
        <v>66</v>
      </c>
      <c r="H289" s="332"/>
      <c r="I289" s="332"/>
      <c r="J289" s="332"/>
      <c r="K289" s="332"/>
      <c r="L289" s="333"/>
      <c r="M289" s="148">
        <f>+SUM(M282:M288)</f>
        <v>0</v>
      </c>
      <c r="N289"/>
      <c r="O289"/>
      <c r="P289"/>
      <c r="Q289"/>
      <c r="R289"/>
      <c r="S289"/>
      <c r="T289"/>
    </row>
    <row r="290" spans="7:20" ht="16.5" customHeight="1">
      <c r="G290" s="334" t="s">
        <v>212</v>
      </c>
      <c r="H290" s="335"/>
      <c r="I290" s="335"/>
      <c r="J290" s="335"/>
      <c r="K290" s="335"/>
      <c r="L290" s="336"/>
      <c r="M290" s="145">
        <f>+M289*0.05</f>
        <v>0</v>
      </c>
      <c r="N290"/>
      <c r="O290"/>
      <c r="P290"/>
      <c r="Q290"/>
      <c r="R290"/>
      <c r="S290"/>
      <c r="T290"/>
    </row>
    <row r="291" spans="7:20" ht="16.5" customHeight="1">
      <c r="G291" s="334" t="s">
        <v>80</v>
      </c>
      <c r="H291" s="335"/>
      <c r="I291" s="335"/>
      <c r="J291" s="335"/>
      <c r="K291" s="335"/>
      <c r="L291" s="336"/>
      <c r="M291" s="188">
        <f>+M289+M290</f>
        <v>0</v>
      </c>
      <c r="N291"/>
      <c r="O291"/>
      <c r="P291"/>
      <c r="Q291"/>
      <c r="R291"/>
      <c r="S291"/>
      <c r="T291"/>
    </row>
    <row r="292" spans="7:20" ht="16.5" customHeight="1">
      <c r="G292" s="334" t="s">
        <v>81</v>
      </c>
      <c r="H292" s="335"/>
      <c r="I292" s="335"/>
      <c r="J292" s="335"/>
      <c r="K292" s="335"/>
      <c r="L292" s="336"/>
      <c r="M292" s="34"/>
      <c r="N292"/>
      <c r="O292"/>
      <c r="P292"/>
      <c r="Q292"/>
      <c r="R292"/>
      <c r="S292"/>
      <c r="T292"/>
    </row>
    <row r="293" spans="7:20" ht="16.5" customHeight="1" thickBot="1">
      <c r="G293" s="328" t="s">
        <v>82</v>
      </c>
      <c r="H293" s="329"/>
      <c r="I293" s="329"/>
      <c r="J293" s="329"/>
      <c r="K293" s="329"/>
      <c r="L293" s="330"/>
      <c r="M293" s="188">
        <f>+IFERROR(M291/M292,0)</f>
        <v>0</v>
      </c>
      <c r="N293"/>
      <c r="O293"/>
      <c r="P293"/>
      <c r="Q293"/>
      <c r="R293"/>
      <c r="S293"/>
      <c r="T293"/>
    </row>
    <row r="294" spans="7:20" ht="16.5" customHeight="1">
      <c r="J294" s="1"/>
      <c r="L294" s="1"/>
      <c r="N294"/>
      <c r="O294"/>
      <c r="P294"/>
      <c r="Q294"/>
      <c r="R294"/>
      <c r="S294"/>
      <c r="T294"/>
    </row>
    <row r="295" spans="7:20" ht="16.5" customHeight="1" thickBot="1">
      <c r="J295" s="1"/>
      <c r="L295" s="1"/>
      <c r="N295"/>
      <c r="O295"/>
      <c r="P295"/>
      <c r="Q295"/>
      <c r="R295"/>
      <c r="S295"/>
      <c r="T295"/>
    </row>
    <row r="296" spans="7:20" ht="16.5" customHeight="1" thickBot="1">
      <c r="G296" s="107" t="s">
        <v>169</v>
      </c>
      <c r="H296" s="337"/>
      <c r="I296" s="337"/>
      <c r="J296" s="337"/>
      <c r="K296" s="337"/>
      <c r="L296" s="337"/>
      <c r="M296" s="338"/>
      <c r="N296"/>
      <c r="O296"/>
      <c r="P296"/>
      <c r="Q296"/>
      <c r="R296"/>
      <c r="S296"/>
      <c r="T296"/>
    </row>
    <row r="297" spans="7:20" ht="16.5" customHeight="1">
      <c r="G297" s="98" t="s">
        <v>60</v>
      </c>
      <c r="H297" s="99" t="s">
        <v>61</v>
      </c>
      <c r="I297" s="99" t="s">
        <v>62</v>
      </c>
      <c r="J297" s="100" t="s">
        <v>63</v>
      </c>
      <c r="K297" s="99" t="s">
        <v>64</v>
      </c>
      <c r="L297" s="100" t="s">
        <v>65</v>
      </c>
      <c r="M297" s="101" t="s">
        <v>66</v>
      </c>
      <c r="N297"/>
      <c r="O297"/>
      <c r="P297"/>
      <c r="Q297"/>
      <c r="R297"/>
      <c r="S297"/>
      <c r="T297"/>
    </row>
    <row r="298" spans="7:20" ht="16.5" customHeight="1">
      <c r="G298" s="87"/>
      <c r="H298" s="81"/>
      <c r="I298" s="7"/>
      <c r="J298" s="9"/>
      <c r="K298" s="91">
        <f>+I298*J298</f>
        <v>0</v>
      </c>
      <c r="L298" s="10"/>
      <c r="M298" s="94">
        <f>+I298*L298</f>
        <v>0</v>
      </c>
      <c r="N298"/>
      <c r="O298"/>
      <c r="P298"/>
      <c r="Q298"/>
      <c r="R298"/>
      <c r="S298"/>
      <c r="T298"/>
    </row>
    <row r="299" spans="7:20" ht="16.5" customHeight="1">
      <c r="G299" s="33"/>
      <c r="H299" s="7"/>
      <c r="I299" s="7"/>
      <c r="J299" s="9"/>
      <c r="K299" s="91">
        <f t="shared" ref="K299:K304" si="38">+I299*J299</f>
        <v>0</v>
      </c>
      <c r="L299" s="10"/>
      <c r="M299" s="94">
        <f t="shared" ref="M299:M303" si="39">+I299*L299</f>
        <v>0</v>
      </c>
      <c r="N299"/>
      <c r="O299"/>
      <c r="P299"/>
      <c r="Q299"/>
      <c r="R299"/>
      <c r="S299"/>
      <c r="T299"/>
    </row>
    <row r="300" spans="7:20" ht="16.5" customHeight="1">
      <c r="G300" s="33"/>
      <c r="H300" s="7"/>
      <c r="I300" s="7"/>
      <c r="J300" s="9"/>
      <c r="K300" s="91">
        <f t="shared" si="38"/>
        <v>0</v>
      </c>
      <c r="L300" s="10"/>
      <c r="M300" s="94">
        <f t="shared" si="39"/>
        <v>0</v>
      </c>
      <c r="N300"/>
      <c r="O300"/>
      <c r="P300"/>
      <c r="Q300"/>
      <c r="R300"/>
      <c r="S300"/>
      <c r="T300"/>
    </row>
    <row r="301" spans="7:20" ht="16.5" customHeight="1">
      <c r="G301" s="33"/>
      <c r="H301" s="7"/>
      <c r="I301" s="7"/>
      <c r="J301" s="9"/>
      <c r="K301" s="91">
        <f t="shared" si="38"/>
        <v>0</v>
      </c>
      <c r="L301" s="10"/>
      <c r="M301" s="94">
        <f t="shared" si="39"/>
        <v>0</v>
      </c>
      <c r="N301"/>
      <c r="O301"/>
      <c r="P301"/>
      <c r="Q301"/>
      <c r="R301"/>
      <c r="S301"/>
      <c r="T301"/>
    </row>
    <row r="302" spans="7:20" ht="16.5" customHeight="1">
      <c r="G302" s="33"/>
      <c r="H302" s="7"/>
      <c r="I302" s="7"/>
      <c r="J302" s="9"/>
      <c r="K302" s="91">
        <f t="shared" si="38"/>
        <v>0</v>
      </c>
      <c r="L302" s="10"/>
      <c r="M302" s="94">
        <f t="shared" si="39"/>
        <v>0</v>
      </c>
      <c r="N302"/>
      <c r="O302"/>
      <c r="P302"/>
      <c r="Q302"/>
      <c r="R302"/>
      <c r="S302"/>
      <c r="T302"/>
    </row>
    <row r="303" spans="7:20" ht="16.5" customHeight="1">
      <c r="G303" s="33"/>
      <c r="H303" s="7"/>
      <c r="I303" s="7"/>
      <c r="J303" s="9"/>
      <c r="K303" s="91">
        <f t="shared" si="38"/>
        <v>0</v>
      </c>
      <c r="L303" s="10"/>
      <c r="M303" s="94">
        <f t="shared" si="39"/>
        <v>0</v>
      </c>
    </row>
    <row r="304" spans="7:20" ht="16.5" customHeight="1" thickBot="1">
      <c r="G304" s="35"/>
      <c r="H304" s="23"/>
      <c r="I304" s="23"/>
      <c r="J304" s="24"/>
      <c r="K304" s="132">
        <f t="shared" si="38"/>
        <v>0</v>
      </c>
      <c r="L304" s="25"/>
      <c r="M304" s="133">
        <f>+I304*L304</f>
        <v>0</v>
      </c>
    </row>
    <row r="305" spans="7:13" ht="16.5" customHeight="1">
      <c r="G305" s="331" t="s">
        <v>66</v>
      </c>
      <c r="H305" s="332"/>
      <c r="I305" s="332"/>
      <c r="J305" s="332"/>
      <c r="K305" s="332"/>
      <c r="L305" s="333"/>
      <c r="M305" s="148">
        <f>+SUM(M298:M304)</f>
        <v>0</v>
      </c>
    </row>
    <row r="306" spans="7:13" ht="16.5" customHeight="1">
      <c r="G306" s="334" t="s">
        <v>212</v>
      </c>
      <c r="H306" s="335"/>
      <c r="I306" s="335"/>
      <c r="J306" s="335"/>
      <c r="K306" s="335"/>
      <c r="L306" s="336"/>
      <c r="M306" s="145">
        <f>+M305*0.05</f>
        <v>0</v>
      </c>
    </row>
    <row r="307" spans="7:13" ht="16.5" customHeight="1">
      <c r="G307" s="334" t="s">
        <v>80</v>
      </c>
      <c r="H307" s="335"/>
      <c r="I307" s="335"/>
      <c r="J307" s="335"/>
      <c r="K307" s="335"/>
      <c r="L307" s="336"/>
      <c r="M307" s="188">
        <f>+M305+M306</f>
        <v>0</v>
      </c>
    </row>
    <row r="308" spans="7:13" ht="16.5" customHeight="1">
      <c r="G308" s="334" t="s">
        <v>81</v>
      </c>
      <c r="H308" s="335"/>
      <c r="I308" s="335"/>
      <c r="J308" s="335"/>
      <c r="K308" s="335"/>
      <c r="L308" s="336"/>
      <c r="M308" s="34"/>
    </row>
    <row r="309" spans="7:13" ht="16.5" customHeight="1" thickBot="1">
      <c r="G309" s="328" t="s">
        <v>82</v>
      </c>
      <c r="H309" s="329"/>
      <c r="I309" s="329"/>
      <c r="J309" s="329"/>
      <c r="K309" s="329"/>
      <c r="L309" s="330"/>
      <c r="M309" s="188">
        <f>+IFERROR(M307/M308,0)</f>
        <v>0</v>
      </c>
    </row>
    <row r="310" spans="7:13" ht="16.5" customHeight="1">
      <c r="J310" s="1"/>
      <c r="L310" s="1"/>
    </row>
    <row r="311" spans="7:13" ht="16.5" customHeight="1" thickBot="1">
      <c r="J311" s="1"/>
      <c r="L311" s="1"/>
    </row>
    <row r="312" spans="7:13" ht="16.5" customHeight="1" thickBot="1">
      <c r="G312" s="107" t="s">
        <v>170</v>
      </c>
      <c r="H312" s="337"/>
      <c r="I312" s="337"/>
      <c r="J312" s="337"/>
      <c r="K312" s="337"/>
      <c r="L312" s="337"/>
      <c r="M312" s="338"/>
    </row>
    <row r="313" spans="7:13" ht="16.5" customHeight="1">
      <c r="G313" s="98" t="s">
        <v>60</v>
      </c>
      <c r="H313" s="99" t="s">
        <v>61</v>
      </c>
      <c r="I313" s="99" t="s">
        <v>62</v>
      </c>
      <c r="J313" s="100" t="s">
        <v>63</v>
      </c>
      <c r="K313" s="99" t="s">
        <v>64</v>
      </c>
      <c r="L313" s="100" t="s">
        <v>65</v>
      </c>
      <c r="M313" s="101" t="s">
        <v>66</v>
      </c>
    </row>
    <row r="314" spans="7:13" ht="16.5" customHeight="1">
      <c r="G314" s="87"/>
      <c r="H314" s="81"/>
      <c r="I314" s="7"/>
      <c r="J314" s="9"/>
      <c r="K314" s="91">
        <f>+I314*J314</f>
        <v>0</v>
      </c>
      <c r="L314" s="10"/>
      <c r="M314" s="94">
        <f>+I314*L314</f>
        <v>0</v>
      </c>
    </row>
    <row r="315" spans="7:13" ht="16.5" customHeight="1">
      <c r="G315" s="33"/>
      <c r="H315" s="7"/>
      <c r="I315" s="7"/>
      <c r="J315" s="9"/>
      <c r="K315" s="91">
        <f t="shared" ref="K315:K320" si="40">+I315*J315</f>
        <v>0</v>
      </c>
      <c r="L315" s="10"/>
      <c r="M315" s="94">
        <f t="shared" ref="M315:M319" si="41">+I315*L315</f>
        <v>0</v>
      </c>
    </row>
    <row r="316" spans="7:13" ht="16.5" customHeight="1">
      <c r="G316" s="33"/>
      <c r="H316" s="7"/>
      <c r="I316" s="7"/>
      <c r="J316" s="9"/>
      <c r="K316" s="91">
        <f t="shared" si="40"/>
        <v>0</v>
      </c>
      <c r="L316" s="10"/>
      <c r="M316" s="94">
        <f t="shared" si="41"/>
        <v>0</v>
      </c>
    </row>
    <row r="317" spans="7:13" ht="16.5" customHeight="1">
      <c r="G317" s="33"/>
      <c r="H317" s="7"/>
      <c r="I317" s="7"/>
      <c r="J317" s="9"/>
      <c r="K317" s="91">
        <f t="shared" si="40"/>
        <v>0</v>
      </c>
      <c r="L317" s="10"/>
      <c r="M317" s="94">
        <f t="shared" si="41"/>
        <v>0</v>
      </c>
    </row>
    <row r="318" spans="7:13" ht="16.5" customHeight="1">
      <c r="G318" s="33"/>
      <c r="H318" s="7"/>
      <c r="I318" s="7"/>
      <c r="J318" s="9"/>
      <c r="K318" s="91">
        <f t="shared" si="40"/>
        <v>0</v>
      </c>
      <c r="L318" s="10"/>
      <c r="M318" s="94">
        <f t="shared" si="41"/>
        <v>0</v>
      </c>
    </row>
    <row r="319" spans="7:13" ht="16.5" customHeight="1">
      <c r="G319" s="33"/>
      <c r="H319" s="7"/>
      <c r="I319" s="7"/>
      <c r="J319" s="9"/>
      <c r="K319" s="91">
        <f t="shared" si="40"/>
        <v>0</v>
      </c>
      <c r="L319" s="10"/>
      <c r="M319" s="94">
        <f t="shared" si="41"/>
        <v>0</v>
      </c>
    </row>
    <row r="320" spans="7:13" ht="16.5" customHeight="1" thickBot="1">
      <c r="G320" s="35"/>
      <c r="H320" s="23"/>
      <c r="I320" s="23"/>
      <c r="J320" s="24"/>
      <c r="K320" s="132">
        <f t="shared" si="40"/>
        <v>0</v>
      </c>
      <c r="L320" s="25"/>
      <c r="M320" s="133">
        <f>+I320*L320</f>
        <v>0</v>
      </c>
    </row>
    <row r="321" spans="7:13" ht="16.5" customHeight="1">
      <c r="G321" s="331" t="s">
        <v>66</v>
      </c>
      <c r="H321" s="332"/>
      <c r="I321" s="332"/>
      <c r="J321" s="332"/>
      <c r="K321" s="332"/>
      <c r="L321" s="333"/>
      <c r="M321" s="148">
        <f>+SUM(M314:M320)</f>
        <v>0</v>
      </c>
    </row>
    <row r="322" spans="7:13" ht="16.5" customHeight="1">
      <c r="G322" s="334" t="s">
        <v>212</v>
      </c>
      <c r="H322" s="335"/>
      <c r="I322" s="335"/>
      <c r="J322" s="335"/>
      <c r="K322" s="335"/>
      <c r="L322" s="336"/>
      <c r="M322" s="145">
        <f>+M321*0.05</f>
        <v>0</v>
      </c>
    </row>
    <row r="323" spans="7:13" ht="16.5" customHeight="1">
      <c r="G323" s="334" t="s">
        <v>80</v>
      </c>
      <c r="H323" s="335"/>
      <c r="I323" s="335"/>
      <c r="J323" s="335"/>
      <c r="K323" s="335"/>
      <c r="L323" s="336"/>
      <c r="M323" s="188">
        <f>+M321+M322</f>
        <v>0</v>
      </c>
    </row>
    <row r="324" spans="7:13" ht="16.5" customHeight="1">
      <c r="G324" s="334" t="s">
        <v>81</v>
      </c>
      <c r="H324" s="335"/>
      <c r="I324" s="335"/>
      <c r="J324" s="335"/>
      <c r="K324" s="335"/>
      <c r="L324" s="336"/>
      <c r="M324" s="34"/>
    </row>
    <row r="325" spans="7:13" ht="16.5" customHeight="1" thickBot="1">
      <c r="G325" s="328" t="s">
        <v>82</v>
      </c>
      <c r="H325" s="329"/>
      <c r="I325" s="329"/>
      <c r="J325" s="329"/>
      <c r="K325" s="329"/>
      <c r="L325" s="330"/>
      <c r="M325" s="188">
        <f>+IFERROR(M323/M324,0)</f>
        <v>0</v>
      </c>
    </row>
    <row r="326" spans="7:13" ht="16.5" customHeight="1">
      <c r="J326" s="1"/>
      <c r="L326" s="1"/>
    </row>
    <row r="327" spans="7:13" ht="16.5" customHeight="1" thickBot="1">
      <c r="J327" s="1"/>
      <c r="L327" s="1"/>
    </row>
    <row r="328" spans="7:13" ht="16.5" customHeight="1" thickBot="1">
      <c r="G328" s="107" t="s">
        <v>171</v>
      </c>
      <c r="H328" s="337"/>
      <c r="I328" s="337"/>
      <c r="J328" s="337"/>
      <c r="K328" s="337"/>
      <c r="L328" s="337"/>
      <c r="M328" s="338"/>
    </row>
    <row r="329" spans="7:13" ht="16.5" customHeight="1">
      <c r="G329" s="98" t="s">
        <v>60</v>
      </c>
      <c r="H329" s="99" t="s">
        <v>61</v>
      </c>
      <c r="I329" s="99" t="s">
        <v>62</v>
      </c>
      <c r="J329" s="100" t="s">
        <v>63</v>
      </c>
      <c r="K329" s="99" t="s">
        <v>64</v>
      </c>
      <c r="L329" s="100" t="s">
        <v>65</v>
      </c>
      <c r="M329" s="101" t="s">
        <v>66</v>
      </c>
    </row>
    <row r="330" spans="7:13" ht="16.5" customHeight="1">
      <c r="G330" s="87"/>
      <c r="H330" s="81"/>
      <c r="I330" s="7"/>
      <c r="J330" s="9"/>
      <c r="K330" s="91">
        <f>+I330*J330</f>
        <v>0</v>
      </c>
      <c r="L330" s="10"/>
      <c r="M330" s="94">
        <f>+I330*L330</f>
        <v>0</v>
      </c>
    </row>
    <row r="331" spans="7:13" ht="16.5" customHeight="1">
      <c r="G331" s="33"/>
      <c r="H331" s="7"/>
      <c r="I331" s="7"/>
      <c r="J331" s="9"/>
      <c r="K331" s="91">
        <f t="shared" ref="K331:K336" si="42">+I331*J331</f>
        <v>0</v>
      </c>
      <c r="L331" s="10"/>
      <c r="M331" s="94">
        <f t="shared" ref="M331:M335" si="43">+I331*L331</f>
        <v>0</v>
      </c>
    </row>
    <row r="332" spans="7:13" ht="16.5" customHeight="1">
      <c r="G332" s="33"/>
      <c r="H332" s="7"/>
      <c r="I332" s="7"/>
      <c r="J332" s="9"/>
      <c r="K332" s="91">
        <f t="shared" si="42"/>
        <v>0</v>
      </c>
      <c r="L332" s="10"/>
      <c r="M332" s="94">
        <f t="shared" si="43"/>
        <v>0</v>
      </c>
    </row>
    <row r="333" spans="7:13" ht="16.5" customHeight="1">
      <c r="G333" s="33"/>
      <c r="H333" s="7"/>
      <c r="I333" s="7"/>
      <c r="J333" s="9"/>
      <c r="K333" s="91">
        <f t="shared" si="42"/>
        <v>0</v>
      </c>
      <c r="L333" s="10"/>
      <c r="M333" s="94">
        <f t="shared" si="43"/>
        <v>0</v>
      </c>
    </row>
    <row r="334" spans="7:13" ht="16.5" customHeight="1">
      <c r="G334" s="33"/>
      <c r="H334" s="7"/>
      <c r="I334" s="7"/>
      <c r="J334" s="9"/>
      <c r="K334" s="91">
        <f t="shared" si="42"/>
        <v>0</v>
      </c>
      <c r="L334" s="10"/>
      <c r="M334" s="94">
        <f t="shared" si="43"/>
        <v>0</v>
      </c>
    </row>
    <row r="335" spans="7:13" ht="16.5" customHeight="1">
      <c r="G335" s="33"/>
      <c r="H335" s="7"/>
      <c r="I335" s="7"/>
      <c r="J335" s="9"/>
      <c r="K335" s="91">
        <f t="shared" si="42"/>
        <v>0</v>
      </c>
      <c r="L335" s="10"/>
      <c r="M335" s="94">
        <f t="shared" si="43"/>
        <v>0</v>
      </c>
    </row>
    <row r="336" spans="7:13" ht="16.5" customHeight="1" thickBot="1">
      <c r="G336" s="35"/>
      <c r="H336" s="23"/>
      <c r="I336" s="23"/>
      <c r="J336" s="24"/>
      <c r="K336" s="132">
        <f t="shared" si="42"/>
        <v>0</v>
      </c>
      <c r="L336" s="25"/>
      <c r="M336" s="133">
        <f>+I336*L336</f>
        <v>0</v>
      </c>
    </row>
    <row r="337" spans="7:13" ht="16.5" customHeight="1">
      <c r="G337" s="331" t="s">
        <v>66</v>
      </c>
      <c r="H337" s="332"/>
      <c r="I337" s="332"/>
      <c r="J337" s="332"/>
      <c r="K337" s="332"/>
      <c r="L337" s="333"/>
      <c r="M337" s="148">
        <f>+SUM(M330:M336)</f>
        <v>0</v>
      </c>
    </row>
    <row r="338" spans="7:13" ht="16.5" customHeight="1">
      <c r="G338" s="334" t="s">
        <v>212</v>
      </c>
      <c r="H338" s="335"/>
      <c r="I338" s="335"/>
      <c r="J338" s="335"/>
      <c r="K338" s="335"/>
      <c r="L338" s="336"/>
      <c r="M338" s="145">
        <f>+M337*0.05</f>
        <v>0</v>
      </c>
    </row>
    <row r="339" spans="7:13" ht="16.5" customHeight="1">
      <c r="G339" s="334" t="s">
        <v>80</v>
      </c>
      <c r="H339" s="335"/>
      <c r="I339" s="335"/>
      <c r="J339" s="335"/>
      <c r="K339" s="335"/>
      <c r="L339" s="336"/>
      <c r="M339" s="188">
        <f>+M337+M338</f>
        <v>0</v>
      </c>
    </row>
    <row r="340" spans="7:13" ht="16.5" customHeight="1">
      <c r="G340" s="334" t="s">
        <v>81</v>
      </c>
      <c r="H340" s="335"/>
      <c r="I340" s="335"/>
      <c r="J340" s="335"/>
      <c r="K340" s="335"/>
      <c r="L340" s="336"/>
      <c r="M340" s="34"/>
    </row>
    <row r="341" spans="7:13" ht="16.5" customHeight="1" thickBot="1">
      <c r="G341" s="328" t="s">
        <v>82</v>
      </c>
      <c r="H341" s="329"/>
      <c r="I341" s="329"/>
      <c r="J341" s="329"/>
      <c r="K341" s="329"/>
      <c r="L341" s="330"/>
      <c r="M341" s="188">
        <f>+IFERROR(M339/M340,0)</f>
        <v>0</v>
      </c>
    </row>
    <row r="342" spans="7:13" ht="16.5" customHeight="1">
      <c r="J342" s="1"/>
      <c r="L342" s="1"/>
    </row>
    <row r="343" spans="7:13" ht="16.5" customHeight="1" thickBot="1">
      <c r="J343" s="1"/>
      <c r="L343" s="1"/>
    </row>
    <row r="344" spans="7:13" ht="16.5" customHeight="1" thickBot="1">
      <c r="G344" s="107" t="s">
        <v>172</v>
      </c>
      <c r="H344" s="337"/>
      <c r="I344" s="337"/>
      <c r="J344" s="337"/>
      <c r="K344" s="337"/>
      <c r="L344" s="337"/>
      <c r="M344" s="338"/>
    </row>
    <row r="345" spans="7:13" ht="16.5" customHeight="1">
      <c r="G345" s="98" t="s">
        <v>60</v>
      </c>
      <c r="H345" s="99" t="s">
        <v>61</v>
      </c>
      <c r="I345" s="99" t="s">
        <v>62</v>
      </c>
      <c r="J345" s="100" t="s">
        <v>63</v>
      </c>
      <c r="K345" s="99" t="s">
        <v>64</v>
      </c>
      <c r="L345" s="100" t="s">
        <v>65</v>
      </c>
      <c r="M345" s="101" t="s">
        <v>66</v>
      </c>
    </row>
    <row r="346" spans="7:13" ht="16.5" customHeight="1">
      <c r="G346" s="87"/>
      <c r="H346" s="81"/>
      <c r="I346" s="7"/>
      <c r="J346" s="9"/>
      <c r="K346" s="91">
        <f>+I346*J346</f>
        <v>0</v>
      </c>
      <c r="L346" s="10"/>
      <c r="M346" s="94">
        <f>+I346*L346</f>
        <v>0</v>
      </c>
    </row>
    <row r="347" spans="7:13" ht="16.5" customHeight="1">
      <c r="G347" s="33"/>
      <c r="H347" s="7"/>
      <c r="I347" s="7"/>
      <c r="J347" s="9"/>
      <c r="K347" s="91">
        <f t="shared" ref="K347:K352" si="44">+I347*J347</f>
        <v>0</v>
      </c>
      <c r="L347" s="10"/>
      <c r="M347" s="94">
        <f t="shared" ref="M347:M351" si="45">+I347*L347</f>
        <v>0</v>
      </c>
    </row>
    <row r="348" spans="7:13" ht="16.5" customHeight="1">
      <c r="G348" s="33"/>
      <c r="H348" s="7"/>
      <c r="I348" s="7"/>
      <c r="J348" s="9"/>
      <c r="K348" s="91">
        <f t="shared" si="44"/>
        <v>0</v>
      </c>
      <c r="L348" s="10"/>
      <c r="M348" s="94">
        <f t="shared" si="45"/>
        <v>0</v>
      </c>
    </row>
    <row r="349" spans="7:13" ht="16.5" customHeight="1">
      <c r="G349" s="33"/>
      <c r="H349" s="7"/>
      <c r="I349" s="7"/>
      <c r="J349" s="9"/>
      <c r="K349" s="91">
        <f t="shared" si="44"/>
        <v>0</v>
      </c>
      <c r="L349" s="10"/>
      <c r="M349" s="94">
        <f t="shared" si="45"/>
        <v>0</v>
      </c>
    </row>
    <row r="350" spans="7:13" ht="16.5" customHeight="1">
      <c r="G350" s="33"/>
      <c r="H350" s="7"/>
      <c r="I350" s="7"/>
      <c r="J350" s="9"/>
      <c r="K350" s="91">
        <f t="shared" si="44"/>
        <v>0</v>
      </c>
      <c r="L350" s="10"/>
      <c r="M350" s="94">
        <f t="shared" si="45"/>
        <v>0</v>
      </c>
    </row>
    <row r="351" spans="7:13" ht="16.5" customHeight="1">
      <c r="G351" s="33"/>
      <c r="H351" s="7"/>
      <c r="I351" s="7"/>
      <c r="J351" s="9"/>
      <c r="K351" s="91">
        <f t="shared" si="44"/>
        <v>0</v>
      </c>
      <c r="L351" s="10"/>
      <c r="M351" s="94">
        <f t="shared" si="45"/>
        <v>0</v>
      </c>
    </row>
    <row r="352" spans="7:13" ht="16.5" customHeight="1" thickBot="1">
      <c r="G352" s="35"/>
      <c r="H352" s="23"/>
      <c r="I352" s="23"/>
      <c r="J352" s="24"/>
      <c r="K352" s="132">
        <f t="shared" si="44"/>
        <v>0</v>
      </c>
      <c r="L352" s="25"/>
      <c r="M352" s="133">
        <f>+I352*L352</f>
        <v>0</v>
      </c>
    </row>
    <row r="353" spans="7:13" ht="16.5" customHeight="1">
      <c r="G353" s="331" t="s">
        <v>66</v>
      </c>
      <c r="H353" s="332"/>
      <c r="I353" s="332"/>
      <c r="J353" s="332"/>
      <c r="K353" s="332"/>
      <c r="L353" s="333"/>
      <c r="M353" s="148">
        <f>+SUM(M346:M352)</f>
        <v>0</v>
      </c>
    </row>
    <row r="354" spans="7:13" ht="16.5" customHeight="1">
      <c r="G354" s="334" t="s">
        <v>212</v>
      </c>
      <c r="H354" s="335"/>
      <c r="I354" s="335"/>
      <c r="J354" s="335"/>
      <c r="K354" s="335"/>
      <c r="L354" s="336"/>
      <c r="M354" s="145">
        <f>+M353*0.05</f>
        <v>0</v>
      </c>
    </row>
    <row r="355" spans="7:13" ht="16.5" customHeight="1">
      <c r="G355" s="334" t="s">
        <v>80</v>
      </c>
      <c r="H355" s="335"/>
      <c r="I355" s="335"/>
      <c r="J355" s="335"/>
      <c r="K355" s="335"/>
      <c r="L355" s="336"/>
      <c r="M355" s="188">
        <f>+M353+M354</f>
        <v>0</v>
      </c>
    </row>
    <row r="356" spans="7:13" ht="16.5" customHeight="1">
      <c r="G356" s="334" t="s">
        <v>81</v>
      </c>
      <c r="H356" s="335"/>
      <c r="I356" s="335"/>
      <c r="J356" s="335"/>
      <c r="K356" s="335"/>
      <c r="L356" s="336"/>
      <c r="M356" s="34"/>
    </row>
    <row r="357" spans="7:13" ht="16.5" customHeight="1" thickBot="1">
      <c r="G357" s="328" t="s">
        <v>82</v>
      </c>
      <c r="H357" s="329"/>
      <c r="I357" s="329"/>
      <c r="J357" s="329"/>
      <c r="K357" s="329"/>
      <c r="L357" s="330"/>
      <c r="M357" s="188">
        <f>+IFERROR(M355/M356,0)</f>
        <v>0</v>
      </c>
    </row>
    <row r="358" spans="7:13" ht="16.5" customHeight="1">
      <c r="J358" s="1"/>
      <c r="L358" s="1"/>
    </row>
    <row r="359" spans="7:13" ht="16.5" customHeight="1" thickBot="1">
      <c r="J359" s="1"/>
      <c r="L359" s="1"/>
    </row>
    <row r="360" spans="7:13" ht="16.5" customHeight="1" thickBot="1">
      <c r="G360" s="107" t="s">
        <v>173</v>
      </c>
      <c r="H360" s="337"/>
      <c r="I360" s="337"/>
      <c r="J360" s="337"/>
      <c r="K360" s="337"/>
      <c r="L360" s="337"/>
      <c r="M360" s="338"/>
    </row>
    <row r="361" spans="7:13" ht="16.5" customHeight="1">
      <c r="G361" s="98" t="s">
        <v>60</v>
      </c>
      <c r="H361" s="99" t="s">
        <v>61</v>
      </c>
      <c r="I361" s="99" t="s">
        <v>62</v>
      </c>
      <c r="J361" s="100" t="s">
        <v>63</v>
      </c>
      <c r="K361" s="99" t="s">
        <v>64</v>
      </c>
      <c r="L361" s="100" t="s">
        <v>65</v>
      </c>
      <c r="M361" s="101" t="s">
        <v>66</v>
      </c>
    </row>
    <row r="362" spans="7:13" ht="16.5" customHeight="1">
      <c r="G362" s="87"/>
      <c r="H362" s="81"/>
      <c r="I362" s="7"/>
      <c r="J362" s="9"/>
      <c r="K362" s="91">
        <f>+I362*J362</f>
        <v>0</v>
      </c>
      <c r="L362" s="10"/>
      <c r="M362" s="94">
        <f>+I362*L362</f>
        <v>0</v>
      </c>
    </row>
    <row r="363" spans="7:13" ht="16.5" customHeight="1">
      <c r="G363" s="33"/>
      <c r="H363" s="7"/>
      <c r="I363" s="7"/>
      <c r="J363" s="9"/>
      <c r="K363" s="91">
        <f t="shared" ref="K363:K368" si="46">+I363*J363</f>
        <v>0</v>
      </c>
      <c r="L363" s="10"/>
      <c r="M363" s="94">
        <f t="shared" ref="M363:M367" si="47">+I363*L363</f>
        <v>0</v>
      </c>
    </row>
    <row r="364" spans="7:13" ht="16.5" customHeight="1">
      <c r="G364" s="33"/>
      <c r="H364" s="7"/>
      <c r="I364" s="7"/>
      <c r="J364" s="9"/>
      <c r="K364" s="91">
        <f t="shared" si="46"/>
        <v>0</v>
      </c>
      <c r="L364" s="10"/>
      <c r="M364" s="94">
        <f t="shared" si="47"/>
        <v>0</v>
      </c>
    </row>
    <row r="365" spans="7:13" ht="16.5" customHeight="1">
      <c r="G365" s="33"/>
      <c r="H365" s="7"/>
      <c r="I365" s="7"/>
      <c r="J365" s="9"/>
      <c r="K365" s="91">
        <f t="shared" si="46"/>
        <v>0</v>
      </c>
      <c r="L365" s="10"/>
      <c r="M365" s="94">
        <f t="shared" si="47"/>
        <v>0</v>
      </c>
    </row>
    <row r="366" spans="7:13" ht="16.5" customHeight="1">
      <c r="G366" s="33"/>
      <c r="H366" s="7"/>
      <c r="I366" s="7"/>
      <c r="J366" s="9"/>
      <c r="K366" s="91">
        <f t="shared" si="46"/>
        <v>0</v>
      </c>
      <c r="L366" s="10"/>
      <c r="M366" s="94">
        <f t="shared" si="47"/>
        <v>0</v>
      </c>
    </row>
    <row r="367" spans="7:13" ht="16.5" customHeight="1">
      <c r="G367" s="33"/>
      <c r="H367" s="7"/>
      <c r="I367" s="7"/>
      <c r="J367" s="9"/>
      <c r="K367" s="91">
        <f t="shared" si="46"/>
        <v>0</v>
      </c>
      <c r="L367" s="10"/>
      <c r="M367" s="94">
        <f t="shared" si="47"/>
        <v>0</v>
      </c>
    </row>
    <row r="368" spans="7:13" ht="16.5" customHeight="1" thickBot="1">
      <c r="G368" s="35"/>
      <c r="H368" s="23"/>
      <c r="I368" s="23"/>
      <c r="J368" s="24"/>
      <c r="K368" s="132">
        <f t="shared" si="46"/>
        <v>0</v>
      </c>
      <c r="L368" s="25"/>
      <c r="M368" s="133">
        <f>+I368*L368</f>
        <v>0</v>
      </c>
    </row>
    <row r="369" spans="7:13" ht="16.5" customHeight="1">
      <c r="G369" s="331" t="s">
        <v>66</v>
      </c>
      <c r="H369" s="332"/>
      <c r="I369" s="332"/>
      <c r="J369" s="332"/>
      <c r="K369" s="332"/>
      <c r="L369" s="333"/>
      <c r="M369" s="148">
        <f>+SUM(M362:M368)</f>
        <v>0</v>
      </c>
    </row>
    <row r="370" spans="7:13" ht="16.5" customHeight="1">
      <c r="G370" s="334" t="s">
        <v>212</v>
      </c>
      <c r="H370" s="335"/>
      <c r="I370" s="335"/>
      <c r="J370" s="335"/>
      <c r="K370" s="335"/>
      <c r="L370" s="336"/>
      <c r="M370" s="145">
        <f>+M369*0.05</f>
        <v>0</v>
      </c>
    </row>
    <row r="371" spans="7:13" ht="16.5" customHeight="1">
      <c r="G371" s="334" t="s">
        <v>80</v>
      </c>
      <c r="H371" s="335"/>
      <c r="I371" s="335"/>
      <c r="J371" s="335"/>
      <c r="K371" s="335"/>
      <c r="L371" s="336"/>
      <c r="M371" s="188">
        <f>+M369+M370</f>
        <v>0</v>
      </c>
    </row>
    <row r="372" spans="7:13" ht="16.5" customHeight="1">
      <c r="G372" s="334" t="s">
        <v>81</v>
      </c>
      <c r="H372" s="335"/>
      <c r="I372" s="335"/>
      <c r="J372" s="335"/>
      <c r="K372" s="335"/>
      <c r="L372" s="336"/>
      <c r="M372" s="34"/>
    </row>
    <row r="373" spans="7:13" ht="16.5" customHeight="1" thickBot="1">
      <c r="G373" s="328" t="s">
        <v>82</v>
      </c>
      <c r="H373" s="329"/>
      <c r="I373" s="329"/>
      <c r="J373" s="329"/>
      <c r="K373" s="329"/>
      <c r="L373" s="330"/>
      <c r="M373" s="188">
        <f>+IFERROR(M371/M372,0)</f>
        <v>0</v>
      </c>
    </row>
    <row r="374" spans="7:13" ht="16.5" customHeight="1">
      <c r="J374" s="1"/>
      <c r="L374" s="1"/>
    </row>
    <row r="375" spans="7:13" ht="16.5" customHeight="1" thickBot="1">
      <c r="J375" s="1"/>
      <c r="L375" s="1"/>
    </row>
    <row r="376" spans="7:13" ht="16.5" customHeight="1" thickBot="1">
      <c r="G376" s="107" t="s">
        <v>174</v>
      </c>
      <c r="H376" s="337"/>
      <c r="I376" s="337"/>
      <c r="J376" s="337"/>
      <c r="K376" s="337"/>
      <c r="L376" s="337"/>
      <c r="M376" s="338"/>
    </row>
    <row r="377" spans="7:13" ht="16.5" customHeight="1">
      <c r="G377" s="98" t="s">
        <v>60</v>
      </c>
      <c r="H377" s="99" t="s">
        <v>61</v>
      </c>
      <c r="I377" s="99" t="s">
        <v>62</v>
      </c>
      <c r="J377" s="100" t="s">
        <v>63</v>
      </c>
      <c r="K377" s="99" t="s">
        <v>64</v>
      </c>
      <c r="L377" s="100" t="s">
        <v>65</v>
      </c>
      <c r="M377" s="101" t="s">
        <v>66</v>
      </c>
    </row>
    <row r="378" spans="7:13" ht="16.5" customHeight="1">
      <c r="G378" s="87"/>
      <c r="H378" s="81"/>
      <c r="I378" s="7"/>
      <c r="J378" s="9"/>
      <c r="K378" s="91">
        <f>+I378*J378</f>
        <v>0</v>
      </c>
      <c r="L378" s="10"/>
      <c r="M378" s="94">
        <f>+I378*L378</f>
        <v>0</v>
      </c>
    </row>
    <row r="379" spans="7:13" ht="16.5" customHeight="1">
      <c r="G379" s="33"/>
      <c r="H379" s="7"/>
      <c r="I379" s="7"/>
      <c r="J379" s="9"/>
      <c r="K379" s="91">
        <f t="shared" ref="K379:K384" si="48">+I379*J379</f>
        <v>0</v>
      </c>
      <c r="L379" s="10"/>
      <c r="M379" s="94">
        <f t="shared" ref="M379:M383" si="49">+I379*L379</f>
        <v>0</v>
      </c>
    </row>
    <row r="380" spans="7:13" ht="16.5" customHeight="1">
      <c r="G380" s="33"/>
      <c r="H380" s="7"/>
      <c r="I380" s="7"/>
      <c r="J380" s="9"/>
      <c r="K380" s="91">
        <f t="shared" si="48"/>
        <v>0</v>
      </c>
      <c r="L380" s="10"/>
      <c r="M380" s="94">
        <f t="shared" si="49"/>
        <v>0</v>
      </c>
    </row>
    <row r="381" spans="7:13" ht="16.5" customHeight="1">
      <c r="G381" s="33"/>
      <c r="H381" s="7"/>
      <c r="I381" s="7"/>
      <c r="J381" s="9"/>
      <c r="K381" s="91">
        <f t="shared" si="48"/>
        <v>0</v>
      </c>
      <c r="L381" s="10"/>
      <c r="M381" s="94">
        <f t="shared" si="49"/>
        <v>0</v>
      </c>
    </row>
    <row r="382" spans="7:13" ht="16.5" customHeight="1">
      <c r="G382" s="33"/>
      <c r="H382" s="7"/>
      <c r="I382" s="7"/>
      <c r="J382" s="9"/>
      <c r="K382" s="91">
        <f t="shared" si="48"/>
        <v>0</v>
      </c>
      <c r="L382" s="10"/>
      <c r="M382" s="94">
        <f t="shared" si="49"/>
        <v>0</v>
      </c>
    </row>
    <row r="383" spans="7:13" ht="16.5" customHeight="1">
      <c r="G383" s="33"/>
      <c r="H383" s="7"/>
      <c r="I383" s="7"/>
      <c r="J383" s="9"/>
      <c r="K383" s="91">
        <f t="shared" si="48"/>
        <v>0</v>
      </c>
      <c r="L383" s="10"/>
      <c r="M383" s="94">
        <f t="shared" si="49"/>
        <v>0</v>
      </c>
    </row>
    <row r="384" spans="7:13" ht="16.5" customHeight="1" thickBot="1">
      <c r="G384" s="35"/>
      <c r="H384" s="23"/>
      <c r="I384" s="23"/>
      <c r="J384" s="24"/>
      <c r="K384" s="132">
        <f t="shared" si="48"/>
        <v>0</v>
      </c>
      <c r="L384" s="25"/>
      <c r="M384" s="133">
        <f>+I384*L384</f>
        <v>0</v>
      </c>
    </row>
    <row r="385" spans="7:13" ht="16.5" customHeight="1">
      <c r="G385" s="331" t="s">
        <v>66</v>
      </c>
      <c r="H385" s="332"/>
      <c r="I385" s="332"/>
      <c r="J385" s="332"/>
      <c r="K385" s="332"/>
      <c r="L385" s="333"/>
      <c r="M385" s="148">
        <f>+SUM(M378:M384)</f>
        <v>0</v>
      </c>
    </row>
    <row r="386" spans="7:13" ht="16.5" customHeight="1">
      <c r="G386" s="334" t="s">
        <v>212</v>
      </c>
      <c r="H386" s="335"/>
      <c r="I386" s="335"/>
      <c r="J386" s="335"/>
      <c r="K386" s="335"/>
      <c r="L386" s="336"/>
      <c r="M386" s="145">
        <f>+M385*0.05</f>
        <v>0</v>
      </c>
    </row>
    <row r="387" spans="7:13" ht="16.5" customHeight="1">
      <c r="G387" s="334" t="s">
        <v>80</v>
      </c>
      <c r="H387" s="335"/>
      <c r="I387" s="335"/>
      <c r="J387" s="335"/>
      <c r="K387" s="335"/>
      <c r="L387" s="336"/>
      <c r="M387" s="188">
        <f>+M385+M386</f>
        <v>0</v>
      </c>
    </row>
    <row r="388" spans="7:13" ht="16.5" customHeight="1">
      <c r="G388" s="334" t="s">
        <v>81</v>
      </c>
      <c r="H388" s="335"/>
      <c r="I388" s="335"/>
      <c r="J388" s="335"/>
      <c r="K388" s="335"/>
      <c r="L388" s="336"/>
      <c r="M388" s="34"/>
    </row>
    <row r="389" spans="7:13" ht="16.5" customHeight="1" thickBot="1">
      <c r="G389" s="328" t="s">
        <v>82</v>
      </c>
      <c r="H389" s="329"/>
      <c r="I389" s="329"/>
      <c r="J389" s="329"/>
      <c r="K389" s="329"/>
      <c r="L389" s="330"/>
      <c r="M389" s="188">
        <f>+IFERROR(M387/M388,0)</f>
        <v>0</v>
      </c>
    </row>
    <row r="390" spans="7:13" ht="16.5" customHeight="1">
      <c r="J390" s="1"/>
      <c r="L390" s="1"/>
    </row>
    <row r="391" spans="7:13" ht="16.5" customHeight="1" thickBot="1">
      <c r="J391" s="1"/>
      <c r="L391" s="1"/>
    </row>
    <row r="392" spans="7:13" ht="16.5" customHeight="1" thickBot="1">
      <c r="G392" s="107" t="s">
        <v>175</v>
      </c>
      <c r="H392" s="337"/>
      <c r="I392" s="337"/>
      <c r="J392" s="337"/>
      <c r="K392" s="337"/>
      <c r="L392" s="337"/>
      <c r="M392" s="338"/>
    </row>
    <row r="393" spans="7:13" ht="16.5" customHeight="1">
      <c r="G393" s="98" t="s">
        <v>60</v>
      </c>
      <c r="H393" s="99" t="s">
        <v>61</v>
      </c>
      <c r="I393" s="99" t="s">
        <v>62</v>
      </c>
      <c r="J393" s="100" t="s">
        <v>63</v>
      </c>
      <c r="K393" s="99" t="s">
        <v>64</v>
      </c>
      <c r="L393" s="100" t="s">
        <v>65</v>
      </c>
      <c r="M393" s="101" t="s">
        <v>66</v>
      </c>
    </row>
    <row r="394" spans="7:13" ht="16.5" customHeight="1">
      <c r="G394" s="87"/>
      <c r="H394" s="81"/>
      <c r="I394" s="7"/>
      <c r="J394" s="9"/>
      <c r="K394" s="91">
        <f>+I394*J394</f>
        <v>0</v>
      </c>
      <c r="L394" s="10"/>
      <c r="M394" s="94">
        <f>+I394*L394</f>
        <v>0</v>
      </c>
    </row>
    <row r="395" spans="7:13" ht="16.5" customHeight="1">
      <c r="G395" s="33"/>
      <c r="H395" s="7"/>
      <c r="I395" s="7"/>
      <c r="J395" s="9"/>
      <c r="K395" s="91">
        <f t="shared" ref="K395:K400" si="50">+I395*J395</f>
        <v>0</v>
      </c>
      <c r="L395" s="10"/>
      <c r="M395" s="94">
        <f t="shared" ref="M395:M399" si="51">+I395*L395</f>
        <v>0</v>
      </c>
    </row>
    <row r="396" spans="7:13" ht="16.5" customHeight="1">
      <c r="G396" s="33"/>
      <c r="H396" s="7"/>
      <c r="I396" s="7"/>
      <c r="J396" s="9"/>
      <c r="K396" s="91">
        <f t="shared" si="50"/>
        <v>0</v>
      </c>
      <c r="L396" s="10"/>
      <c r="M396" s="94">
        <f t="shared" si="51"/>
        <v>0</v>
      </c>
    </row>
    <row r="397" spans="7:13" ht="16.5" customHeight="1">
      <c r="G397" s="33"/>
      <c r="H397" s="7"/>
      <c r="I397" s="7"/>
      <c r="J397" s="9"/>
      <c r="K397" s="91">
        <f t="shared" si="50"/>
        <v>0</v>
      </c>
      <c r="L397" s="10"/>
      <c r="M397" s="94">
        <f t="shared" si="51"/>
        <v>0</v>
      </c>
    </row>
    <row r="398" spans="7:13" ht="16.5" customHeight="1">
      <c r="G398" s="33"/>
      <c r="H398" s="7"/>
      <c r="I398" s="7"/>
      <c r="J398" s="9"/>
      <c r="K398" s="91">
        <f t="shared" si="50"/>
        <v>0</v>
      </c>
      <c r="L398" s="10"/>
      <c r="M398" s="94">
        <f t="shared" si="51"/>
        <v>0</v>
      </c>
    </row>
    <row r="399" spans="7:13" ht="16.5" customHeight="1">
      <c r="G399" s="33"/>
      <c r="H399" s="7"/>
      <c r="I399" s="7"/>
      <c r="J399" s="9"/>
      <c r="K399" s="91">
        <f t="shared" si="50"/>
        <v>0</v>
      </c>
      <c r="L399" s="10"/>
      <c r="M399" s="94">
        <f t="shared" si="51"/>
        <v>0</v>
      </c>
    </row>
    <row r="400" spans="7:13" ht="16.5" customHeight="1" thickBot="1">
      <c r="G400" s="35"/>
      <c r="H400" s="23"/>
      <c r="I400" s="23"/>
      <c r="J400" s="24"/>
      <c r="K400" s="132">
        <f t="shared" si="50"/>
        <v>0</v>
      </c>
      <c r="L400" s="25"/>
      <c r="M400" s="133">
        <f>+I400*L400</f>
        <v>0</v>
      </c>
    </row>
    <row r="401" spans="7:13" ht="16.5" customHeight="1">
      <c r="G401" s="331" t="s">
        <v>66</v>
      </c>
      <c r="H401" s="332"/>
      <c r="I401" s="332"/>
      <c r="J401" s="332"/>
      <c r="K401" s="332"/>
      <c r="L401" s="333"/>
      <c r="M401" s="148">
        <f>+SUM(M394:M400)</f>
        <v>0</v>
      </c>
    </row>
    <row r="402" spans="7:13" ht="16.5" customHeight="1">
      <c r="G402" s="334" t="s">
        <v>212</v>
      </c>
      <c r="H402" s="335"/>
      <c r="I402" s="335"/>
      <c r="J402" s="335"/>
      <c r="K402" s="335"/>
      <c r="L402" s="336"/>
      <c r="M402" s="145">
        <f>+M401*0.05</f>
        <v>0</v>
      </c>
    </row>
    <row r="403" spans="7:13" ht="16.5" customHeight="1">
      <c r="G403" s="334" t="s">
        <v>80</v>
      </c>
      <c r="H403" s="335"/>
      <c r="I403" s="335"/>
      <c r="J403" s="335"/>
      <c r="K403" s="335"/>
      <c r="L403" s="336"/>
      <c r="M403" s="188">
        <f>+M401+M402</f>
        <v>0</v>
      </c>
    </row>
    <row r="404" spans="7:13" ht="16.5" customHeight="1">
      <c r="G404" s="334" t="s">
        <v>81</v>
      </c>
      <c r="H404" s="335"/>
      <c r="I404" s="335"/>
      <c r="J404" s="335"/>
      <c r="K404" s="335"/>
      <c r="L404" s="336"/>
      <c r="M404" s="34"/>
    </row>
    <row r="405" spans="7:13" ht="16.5" customHeight="1" thickBot="1">
      <c r="G405" s="328" t="s">
        <v>82</v>
      </c>
      <c r="H405" s="329"/>
      <c r="I405" s="329"/>
      <c r="J405" s="329"/>
      <c r="K405" s="329"/>
      <c r="L405" s="330"/>
      <c r="M405" s="188">
        <f>+IFERROR(M403/M404,0)</f>
        <v>0</v>
      </c>
    </row>
    <row r="406" spans="7:13" ht="16.5" customHeight="1">
      <c r="J406" s="1"/>
      <c r="L406" s="1"/>
    </row>
    <row r="407" spans="7:13" ht="16.5" customHeight="1" thickBot="1">
      <c r="J407" s="1"/>
      <c r="L407" s="1"/>
    </row>
    <row r="408" spans="7:13" ht="16.5" customHeight="1" thickBot="1">
      <c r="G408" s="107" t="s">
        <v>176</v>
      </c>
      <c r="H408" s="337"/>
      <c r="I408" s="337"/>
      <c r="J408" s="337"/>
      <c r="K408" s="337"/>
      <c r="L408" s="337"/>
      <c r="M408" s="338"/>
    </row>
    <row r="409" spans="7:13" ht="16.5" customHeight="1">
      <c r="G409" s="98" t="s">
        <v>60</v>
      </c>
      <c r="H409" s="99" t="s">
        <v>61</v>
      </c>
      <c r="I409" s="99" t="s">
        <v>62</v>
      </c>
      <c r="J409" s="100" t="s">
        <v>63</v>
      </c>
      <c r="K409" s="99" t="s">
        <v>64</v>
      </c>
      <c r="L409" s="100" t="s">
        <v>65</v>
      </c>
      <c r="M409" s="101" t="s">
        <v>66</v>
      </c>
    </row>
    <row r="410" spans="7:13" ht="16.5" customHeight="1">
      <c r="G410" s="87"/>
      <c r="H410" s="81"/>
      <c r="I410" s="7"/>
      <c r="J410" s="9"/>
      <c r="K410" s="91">
        <f>+I410*J410</f>
        <v>0</v>
      </c>
      <c r="L410" s="10"/>
      <c r="M410" s="94">
        <f>+I410*L410</f>
        <v>0</v>
      </c>
    </row>
    <row r="411" spans="7:13" ht="16.5" customHeight="1">
      <c r="G411" s="33"/>
      <c r="H411" s="7"/>
      <c r="I411" s="7"/>
      <c r="J411" s="9"/>
      <c r="K411" s="91">
        <f t="shared" ref="K411:K416" si="52">+I411*J411</f>
        <v>0</v>
      </c>
      <c r="L411" s="10"/>
      <c r="M411" s="94">
        <f t="shared" ref="M411:M415" si="53">+I411*L411</f>
        <v>0</v>
      </c>
    </row>
    <row r="412" spans="7:13" ht="16.5" customHeight="1">
      <c r="G412" s="33"/>
      <c r="H412" s="7"/>
      <c r="I412" s="7"/>
      <c r="J412" s="9"/>
      <c r="K412" s="91">
        <f t="shared" si="52"/>
        <v>0</v>
      </c>
      <c r="L412" s="10"/>
      <c r="M412" s="94">
        <f t="shared" si="53"/>
        <v>0</v>
      </c>
    </row>
    <row r="413" spans="7:13" ht="16.5" customHeight="1">
      <c r="G413" s="33"/>
      <c r="H413" s="7"/>
      <c r="I413" s="7"/>
      <c r="J413" s="9"/>
      <c r="K413" s="91">
        <f t="shared" si="52"/>
        <v>0</v>
      </c>
      <c r="L413" s="10"/>
      <c r="M413" s="94">
        <f t="shared" si="53"/>
        <v>0</v>
      </c>
    </row>
    <row r="414" spans="7:13" ht="16.5" customHeight="1">
      <c r="G414" s="33"/>
      <c r="H414" s="7"/>
      <c r="I414" s="7"/>
      <c r="J414" s="9"/>
      <c r="K414" s="91">
        <f t="shared" si="52"/>
        <v>0</v>
      </c>
      <c r="L414" s="10"/>
      <c r="M414" s="94">
        <f t="shared" si="53"/>
        <v>0</v>
      </c>
    </row>
    <row r="415" spans="7:13" ht="16.5" customHeight="1">
      <c r="G415" s="33"/>
      <c r="H415" s="7"/>
      <c r="I415" s="7"/>
      <c r="J415" s="9"/>
      <c r="K415" s="91">
        <f t="shared" si="52"/>
        <v>0</v>
      </c>
      <c r="L415" s="10"/>
      <c r="M415" s="94">
        <f t="shared" si="53"/>
        <v>0</v>
      </c>
    </row>
    <row r="416" spans="7:13" ht="16.5" customHeight="1" thickBot="1">
      <c r="G416" s="35"/>
      <c r="H416" s="23"/>
      <c r="I416" s="23"/>
      <c r="J416" s="24"/>
      <c r="K416" s="132">
        <f t="shared" si="52"/>
        <v>0</v>
      </c>
      <c r="L416" s="25"/>
      <c r="M416" s="133">
        <f>+I416*L416</f>
        <v>0</v>
      </c>
    </row>
    <row r="417" spans="7:13" ht="16.5" customHeight="1">
      <c r="G417" s="331" t="s">
        <v>66</v>
      </c>
      <c r="H417" s="332"/>
      <c r="I417" s="332"/>
      <c r="J417" s="332"/>
      <c r="K417" s="332"/>
      <c r="L417" s="333"/>
      <c r="M417" s="148">
        <f>+SUM(M410:M416)</f>
        <v>0</v>
      </c>
    </row>
    <row r="418" spans="7:13" ht="16.5" customHeight="1">
      <c r="G418" s="334" t="s">
        <v>212</v>
      </c>
      <c r="H418" s="335"/>
      <c r="I418" s="335"/>
      <c r="J418" s="335"/>
      <c r="K418" s="335"/>
      <c r="L418" s="336"/>
      <c r="M418" s="145">
        <f>+M417*0.05</f>
        <v>0</v>
      </c>
    </row>
    <row r="419" spans="7:13" ht="16.5" customHeight="1">
      <c r="G419" s="334" t="s">
        <v>80</v>
      </c>
      <c r="H419" s="335"/>
      <c r="I419" s="335"/>
      <c r="J419" s="335"/>
      <c r="K419" s="335"/>
      <c r="L419" s="336"/>
      <c r="M419" s="188">
        <f>+M417+M418</f>
        <v>0</v>
      </c>
    </row>
    <row r="420" spans="7:13" ht="16.5" customHeight="1">
      <c r="G420" s="334" t="s">
        <v>81</v>
      </c>
      <c r="H420" s="335"/>
      <c r="I420" s="335"/>
      <c r="J420" s="335"/>
      <c r="K420" s="335"/>
      <c r="L420" s="336"/>
      <c r="M420" s="34"/>
    </row>
    <row r="421" spans="7:13" ht="16.5" customHeight="1" thickBot="1">
      <c r="G421" s="328" t="s">
        <v>82</v>
      </c>
      <c r="H421" s="329"/>
      <c r="I421" s="329"/>
      <c r="J421" s="329"/>
      <c r="K421" s="329"/>
      <c r="L421" s="330"/>
      <c r="M421" s="188">
        <f>+IFERROR(M419/M420,0)</f>
        <v>0</v>
      </c>
    </row>
    <row r="422" spans="7:13" ht="16.5" customHeight="1">
      <c r="J422" s="1"/>
      <c r="L422" s="1"/>
    </row>
    <row r="423" spans="7:13" ht="16.5" customHeight="1" thickBot="1">
      <c r="J423" s="1"/>
      <c r="L423" s="1"/>
    </row>
    <row r="424" spans="7:13" ht="16.5" customHeight="1" thickBot="1">
      <c r="G424" s="107" t="s">
        <v>177</v>
      </c>
      <c r="H424" s="337"/>
      <c r="I424" s="337"/>
      <c r="J424" s="337"/>
      <c r="K424" s="337"/>
      <c r="L424" s="337"/>
      <c r="M424" s="338"/>
    </row>
    <row r="425" spans="7:13" ht="16.5" customHeight="1">
      <c r="G425" s="98" t="s">
        <v>60</v>
      </c>
      <c r="H425" s="99" t="s">
        <v>61</v>
      </c>
      <c r="I425" s="99" t="s">
        <v>62</v>
      </c>
      <c r="J425" s="100" t="s">
        <v>63</v>
      </c>
      <c r="K425" s="99" t="s">
        <v>64</v>
      </c>
      <c r="L425" s="100" t="s">
        <v>65</v>
      </c>
      <c r="M425" s="101" t="s">
        <v>66</v>
      </c>
    </row>
    <row r="426" spans="7:13" ht="16.5" customHeight="1">
      <c r="G426" s="87"/>
      <c r="H426" s="81"/>
      <c r="I426" s="7"/>
      <c r="J426" s="9"/>
      <c r="K426" s="91">
        <f>+I426*J426</f>
        <v>0</v>
      </c>
      <c r="L426" s="10"/>
      <c r="M426" s="94">
        <f>+I426*L426</f>
        <v>0</v>
      </c>
    </row>
    <row r="427" spans="7:13" ht="16.5" customHeight="1">
      <c r="G427" s="33"/>
      <c r="H427" s="7"/>
      <c r="I427" s="7"/>
      <c r="J427" s="9"/>
      <c r="K427" s="91">
        <f t="shared" ref="K427:K432" si="54">+I427*J427</f>
        <v>0</v>
      </c>
      <c r="L427" s="10"/>
      <c r="M427" s="94">
        <f t="shared" ref="M427:M431" si="55">+I427*L427</f>
        <v>0</v>
      </c>
    </row>
    <row r="428" spans="7:13" ht="16.5" customHeight="1">
      <c r="G428" s="33"/>
      <c r="H428" s="7"/>
      <c r="I428" s="7"/>
      <c r="J428" s="9"/>
      <c r="K428" s="91">
        <f t="shared" si="54"/>
        <v>0</v>
      </c>
      <c r="L428" s="10"/>
      <c r="M428" s="94">
        <f t="shared" si="55"/>
        <v>0</v>
      </c>
    </row>
    <row r="429" spans="7:13" ht="16.5" customHeight="1">
      <c r="G429" s="33"/>
      <c r="H429" s="7"/>
      <c r="I429" s="7"/>
      <c r="J429" s="9"/>
      <c r="K429" s="91">
        <f t="shared" si="54"/>
        <v>0</v>
      </c>
      <c r="L429" s="10"/>
      <c r="M429" s="94">
        <f t="shared" si="55"/>
        <v>0</v>
      </c>
    </row>
    <row r="430" spans="7:13" ht="16.5" customHeight="1">
      <c r="G430" s="33"/>
      <c r="H430" s="7"/>
      <c r="I430" s="7"/>
      <c r="J430" s="9"/>
      <c r="K430" s="91">
        <f t="shared" si="54"/>
        <v>0</v>
      </c>
      <c r="L430" s="10"/>
      <c r="M430" s="94">
        <f t="shared" si="55"/>
        <v>0</v>
      </c>
    </row>
    <row r="431" spans="7:13" ht="16.5" customHeight="1">
      <c r="G431" s="33"/>
      <c r="H431" s="7"/>
      <c r="I431" s="7"/>
      <c r="J431" s="9"/>
      <c r="K431" s="91">
        <f t="shared" si="54"/>
        <v>0</v>
      </c>
      <c r="L431" s="10"/>
      <c r="M431" s="94">
        <f t="shared" si="55"/>
        <v>0</v>
      </c>
    </row>
    <row r="432" spans="7:13" ht="16.5" customHeight="1" thickBot="1">
      <c r="G432" s="35"/>
      <c r="H432" s="23"/>
      <c r="I432" s="23"/>
      <c r="J432" s="24"/>
      <c r="K432" s="132">
        <f t="shared" si="54"/>
        <v>0</v>
      </c>
      <c r="L432" s="25"/>
      <c r="M432" s="133">
        <f>+I432*L432</f>
        <v>0</v>
      </c>
    </row>
    <row r="433" spans="7:13" ht="16.5" customHeight="1">
      <c r="G433" s="331" t="s">
        <v>66</v>
      </c>
      <c r="H433" s="332"/>
      <c r="I433" s="332"/>
      <c r="J433" s="332"/>
      <c r="K433" s="332"/>
      <c r="L433" s="333"/>
      <c r="M433" s="148">
        <f>+SUM(M426:M432)</f>
        <v>0</v>
      </c>
    </row>
    <row r="434" spans="7:13" ht="16.5" customHeight="1">
      <c r="G434" s="334" t="s">
        <v>212</v>
      </c>
      <c r="H434" s="335"/>
      <c r="I434" s="335"/>
      <c r="J434" s="335"/>
      <c r="K434" s="335"/>
      <c r="L434" s="336"/>
      <c r="M434" s="145">
        <f>+M433*0.05</f>
        <v>0</v>
      </c>
    </row>
    <row r="435" spans="7:13" ht="16.5" customHeight="1">
      <c r="G435" s="334" t="s">
        <v>80</v>
      </c>
      <c r="H435" s="335"/>
      <c r="I435" s="335"/>
      <c r="J435" s="335"/>
      <c r="K435" s="335"/>
      <c r="L435" s="336"/>
      <c r="M435" s="188">
        <f>+M433+M434</f>
        <v>0</v>
      </c>
    </row>
    <row r="436" spans="7:13" ht="16.5" customHeight="1">
      <c r="G436" s="334" t="s">
        <v>81</v>
      </c>
      <c r="H436" s="335"/>
      <c r="I436" s="335"/>
      <c r="J436" s="335"/>
      <c r="K436" s="335"/>
      <c r="L436" s="336"/>
      <c r="M436" s="34"/>
    </row>
    <row r="437" spans="7:13" ht="16.5" customHeight="1" thickBot="1">
      <c r="G437" s="328" t="s">
        <v>82</v>
      </c>
      <c r="H437" s="329"/>
      <c r="I437" s="329"/>
      <c r="J437" s="329"/>
      <c r="K437" s="329"/>
      <c r="L437" s="330"/>
      <c r="M437" s="188">
        <f>+IFERROR(M435/M436,0)</f>
        <v>0</v>
      </c>
    </row>
    <row r="438" spans="7:13" ht="16.5" customHeight="1">
      <c r="J438" s="1"/>
      <c r="L438" s="1"/>
    </row>
    <row r="439" spans="7:13" ht="16.5" customHeight="1" thickBot="1">
      <c r="J439" s="1"/>
      <c r="L439" s="1"/>
    </row>
    <row r="440" spans="7:13" ht="16.5" customHeight="1" thickBot="1">
      <c r="G440" s="107" t="s">
        <v>178</v>
      </c>
      <c r="H440" s="337"/>
      <c r="I440" s="337"/>
      <c r="J440" s="337"/>
      <c r="K440" s="337"/>
      <c r="L440" s="337"/>
      <c r="M440" s="338"/>
    </row>
    <row r="441" spans="7:13" ht="16.5" customHeight="1">
      <c r="G441" s="98" t="s">
        <v>60</v>
      </c>
      <c r="H441" s="99" t="s">
        <v>61</v>
      </c>
      <c r="I441" s="99" t="s">
        <v>62</v>
      </c>
      <c r="J441" s="100" t="s">
        <v>63</v>
      </c>
      <c r="K441" s="99" t="s">
        <v>64</v>
      </c>
      <c r="L441" s="100" t="s">
        <v>65</v>
      </c>
      <c r="M441" s="101" t="s">
        <v>66</v>
      </c>
    </row>
    <row r="442" spans="7:13" ht="16.5" customHeight="1">
      <c r="G442" s="87"/>
      <c r="H442" s="81"/>
      <c r="I442" s="7"/>
      <c r="J442" s="9"/>
      <c r="K442" s="91">
        <f>+I442*J442</f>
        <v>0</v>
      </c>
      <c r="L442" s="10"/>
      <c r="M442" s="94">
        <f>+I442*L442</f>
        <v>0</v>
      </c>
    </row>
    <row r="443" spans="7:13" ht="16.5" customHeight="1">
      <c r="G443" s="33"/>
      <c r="H443" s="7"/>
      <c r="I443" s="7"/>
      <c r="J443" s="9"/>
      <c r="K443" s="91">
        <f t="shared" ref="K443:K448" si="56">+I443*J443</f>
        <v>0</v>
      </c>
      <c r="L443" s="10"/>
      <c r="M443" s="94">
        <f t="shared" ref="M443:M447" si="57">+I443*L443</f>
        <v>0</v>
      </c>
    </row>
    <row r="444" spans="7:13" ht="16.5" customHeight="1">
      <c r="G444" s="33"/>
      <c r="H444" s="7"/>
      <c r="I444" s="7"/>
      <c r="J444" s="9"/>
      <c r="K444" s="91">
        <f t="shared" si="56"/>
        <v>0</v>
      </c>
      <c r="L444" s="10"/>
      <c r="M444" s="94">
        <f t="shared" si="57"/>
        <v>0</v>
      </c>
    </row>
    <row r="445" spans="7:13" ht="16.5" customHeight="1">
      <c r="G445" s="33"/>
      <c r="H445" s="7"/>
      <c r="I445" s="7"/>
      <c r="J445" s="9"/>
      <c r="K445" s="91">
        <f t="shared" si="56"/>
        <v>0</v>
      </c>
      <c r="L445" s="10"/>
      <c r="M445" s="94">
        <f t="shared" si="57"/>
        <v>0</v>
      </c>
    </row>
    <row r="446" spans="7:13" ht="16.5" customHeight="1">
      <c r="G446" s="33"/>
      <c r="H446" s="7"/>
      <c r="I446" s="7"/>
      <c r="J446" s="9"/>
      <c r="K446" s="91">
        <f t="shared" si="56"/>
        <v>0</v>
      </c>
      <c r="L446" s="10"/>
      <c r="M446" s="94">
        <f t="shared" si="57"/>
        <v>0</v>
      </c>
    </row>
    <row r="447" spans="7:13" ht="16.5" customHeight="1">
      <c r="G447" s="33"/>
      <c r="H447" s="7"/>
      <c r="I447" s="7"/>
      <c r="J447" s="9"/>
      <c r="K447" s="91">
        <f t="shared" si="56"/>
        <v>0</v>
      </c>
      <c r="L447" s="10"/>
      <c r="M447" s="94">
        <f t="shared" si="57"/>
        <v>0</v>
      </c>
    </row>
    <row r="448" spans="7:13" ht="16.5" customHeight="1" thickBot="1">
      <c r="G448" s="35"/>
      <c r="H448" s="23"/>
      <c r="I448" s="23"/>
      <c r="J448" s="24"/>
      <c r="K448" s="132">
        <f t="shared" si="56"/>
        <v>0</v>
      </c>
      <c r="L448" s="25"/>
      <c r="M448" s="133">
        <f>+I448*L448</f>
        <v>0</v>
      </c>
    </row>
    <row r="449" spans="7:13" ht="16.5" customHeight="1">
      <c r="G449" s="331" t="s">
        <v>66</v>
      </c>
      <c r="H449" s="332"/>
      <c r="I449" s="332"/>
      <c r="J449" s="332"/>
      <c r="K449" s="332"/>
      <c r="L449" s="333"/>
      <c r="M449" s="148">
        <f>+SUM(M442:M448)</f>
        <v>0</v>
      </c>
    </row>
    <row r="450" spans="7:13" ht="16.5" customHeight="1">
      <c r="G450" s="334" t="s">
        <v>212</v>
      </c>
      <c r="H450" s="335"/>
      <c r="I450" s="335"/>
      <c r="J450" s="335"/>
      <c r="K450" s="335"/>
      <c r="L450" s="336"/>
      <c r="M450" s="145">
        <f>+M449*0.05</f>
        <v>0</v>
      </c>
    </row>
    <row r="451" spans="7:13" ht="16.5" customHeight="1">
      <c r="G451" s="334" t="s">
        <v>80</v>
      </c>
      <c r="H451" s="335"/>
      <c r="I451" s="335"/>
      <c r="J451" s="335"/>
      <c r="K451" s="335"/>
      <c r="L451" s="336"/>
      <c r="M451" s="188">
        <f>+M449+M450</f>
        <v>0</v>
      </c>
    </row>
    <row r="452" spans="7:13" ht="16.5" customHeight="1">
      <c r="G452" s="334" t="s">
        <v>81</v>
      </c>
      <c r="H452" s="335"/>
      <c r="I452" s="335"/>
      <c r="J452" s="335"/>
      <c r="K452" s="335"/>
      <c r="L452" s="336"/>
      <c r="M452" s="34"/>
    </row>
    <row r="453" spans="7:13" ht="16.5" customHeight="1" thickBot="1">
      <c r="G453" s="328" t="s">
        <v>82</v>
      </c>
      <c r="H453" s="329"/>
      <c r="I453" s="329"/>
      <c r="J453" s="329"/>
      <c r="K453" s="329"/>
      <c r="L453" s="330"/>
      <c r="M453" s="188">
        <f>+IFERROR(M451/M452,0)</f>
        <v>0</v>
      </c>
    </row>
    <row r="454" spans="7:13" ht="16.5" customHeight="1">
      <c r="J454" s="1"/>
      <c r="L454" s="1"/>
    </row>
    <row r="455" spans="7:13" ht="16.5" customHeight="1" thickBot="1">
      <c r="J455" s="1"/>
      <c r="L455" s="1"/>
    </row>
    <row r="456" spans="7:13" ht="16.5" customHeight="1" thickBot="1">
      <c r="G456" s="107" t="s">
        <v>179</v>
      </c>
      <c r="H456" s="337"/>
      <c r="I456" s="337"/>
      <c r="J456" s="337"/>
      <c r="K456" s="337"/>
      <c r="L456" s="337"/>
      <c r="M456" s="338"/>
    </row>
    <row r="457" spans="7:13" ht="16.5" customHeight="1">
      <c r="G457" s="98" t="s">
        <v>60</v>
      </c>
      <c r="H457" s="99" t="s">
        <v>61</v>
      </c>
      <c r="I457" s="99" t="s">
        <v>62</v>
      </c>
      <c r="J457" s="100" t="s">
        <v>63</v>
      </c>
      <c r="K457" s="99" t="s">
        <v>64</v>
      </c>
      <c r="L457" s="100" t="s">
        <v>65</v>
      </c>
      <c r="M457" s="101" t="s">
        <v>66</v>
      </c>
    </row>
    <row r="458" spans="7:13" ht="16.5" customHeight="1">
      <c r="G458" s="87"/>
      <c r="H458" s="81"/>
      <c r="I458" s="7"/>
      <c r="J458" s="9"/>
      <c r="K458" s="91">
        <f>+I458*J458</f>
        <v>0</v>
      </c>
      <c r="L458" s="10"/>
      <c r="M458" s="94">
        <f>+I458*L458</f>
        <v>0</v>
      </c>
    </row>
    <row r="459" spans="7:13" ht="16.5" customHeight="1">
      <c r="G459" s="33"/>
      <c r="H459" s="7"/>
      <c r="I459" s="7"/>
      <c r="J459" s="9"/>
      <c r="K459" s="91">
        <f t="shared" ref="K459:K464" si="58">+I459*J459</f>
        <v>0</v>
      </c>
      <c r="L459" s="10"/>
      <c r="M459" s="94">
        <f t="shared" ref="M459:M463" si="59">+I459*L459</f>
        <v>0</v>
      </c>
    </row>
    <row r="460" spans="7:13" ht="16.5" customHeight="1">
      <c r="G460" s="33"/>
      <c r="H460" s="7"/>
      <c r="I460" s="7"/>
      <c r="J460" s="9"/>
      <c r="K460" s="91">
        <f t="shared" si="58"/>
        <v>0</v>
      </c>
      <c r="L460" s="10"/>
      <c r="M460" s="94">
        <f t="shared" si="59"/>
        <v>0</v>
      </c>
    </row>
    <row r="461" spans="7:13" ht="16.5" customHeight="1">
      <c r="G461" s="33"/>
      <c r="H461" s="7"/>
      <c r="I461" s="7"/>
      <c r="J461" s="9"/>
      <c r="K461" s="91">
        <f t="shared" si="58"/>
        <v>0</v>
      </c>
      <c r="L461" s="10"/>
      <c r="M461" s="94">
        <f t="shared" si="59"/>
        <v>0</v>
      </c>
    </row>
    <row r="462" spans="7:13" ht="16.5" customHeight="1">
      <c r="G462" s="33"/>
      <c r="H462" s="7"/>
      <c r="I462" s="7"/>
      <c r="J462" s="9"/>
      <c r="K462" s="91">
        <f t="shared" si="58"/>
        <v>0</v>
      </c>
      <c r="L462" s="10"/>
      <c r="M462" s="94">
        <f t="shared" si="59"/>
        <v>0</v>
      </c>
    </row>
    <row r="463" spans="7:13" ht="16.5" customHeight="1">
      <c r="G463" s="33"/>
      <c r="H463" s="7"/>
      <c r="I463" s="7"/>
      <c r="J463" s="9"/>
      <c r="K463" s="91">
        <f t="shared" si="58"/>
        <v>0</v>
      </c>
      <c r="L463" s="10"/>
      <c r="M463" s="94">
        <f t="shared" si="59"/>
        <v>0</v>
      </c>
    </row>
    <row r="464" spans="7:13" ht="16.5" customHeight="1" thickBot="1">
      <c r="G464" s="35"/>
      <c r="H464" s="23"/>
      <c r="I464" s="23"/>
      <c r="J464" s="24"/>
      <c r="K464" s="132">
        <f t="shared" si="58"/>
        <v>0</v>
      </c>
      <c r="L464" s="25"/>
      <c r="M464" s="133">
        <f>+I464*L464</f>
        <v>0</v>
      </c>
    </row>
    <row r="465" spans="7:13" ht="16.5" customHeight="1">
      <c r="G465" s="331" t="s">
        <v>66</v>
      </c>
      <c r="H465" s="332"/>
      <c r="I465" s="332"/>
      <c r="J465" s="332"/>
      <c r="K465" s="332"/>
      <c r="L465" s="333"/>
      <c r="M465" s="148">
        <f>+SUM(M458:M464)</f>
        <v>0</v>
      </c>
    </row>
    <row r="466" spans="7:13" ht="16.5" customHeight="1">
      <c r="G466" s="334" t="s">
        <v>212</v>
      </c>
      <c r="H466" s="335"/>
      <c r="I466" s="335"/>
      <c r="J466" s="335"/>
      <c r="K466" s="335"/>
      <c r="L466" s="336"/>
      <c r="M466" s="145">
        <f>+M465*0.05</f>
        <v>0</v>
      </c>
    </row>
    <row r="467" spans="7:13" ht="16.5" customHeight="1">
      <c r="G467" s="334" t="s">
        <v>80</v>
      </c>
      <c r="H467" s="335"/>
      <c r="I467" s="335"/>
      <c r="J467" s="335"/>
      <c r="K467" s="335"/>
      <c r="L467" s="336"/>
      <c r="M467" s="188">
        <f>+M465+M466</f>
        <v>0</v>
      </c>
    </row>
    <row r="468" spans="7:13" ht="16.5" customHeight="1">
      <c r="G468" s="334" t="s">
        <v>81</v>
      </c>
      <c r="H468" s="335"/>
      <c r="I468" s="335"/>
      <c r="J468" s="335"/>
      <c r="K468" s="335"/>
      <c r="L468" s="336"/>
      <c r="M468" s="34"/>
    </row>
    <row r="469" spans="7:13" ht="16.5" customHeight="1" thickBot="1">
      <c r="G469" s="328" t="s">
        <v>82</v>
      </c>
      <c r="H469" s="329"/>
      <c r="I469" s="329"/>
      <c r="J469" s="329"/>
      <c r="K469" s="329"/>
      <c r="L469" s="330"/>
      <c r="M469" s="188">
        <f>+IFERROR(M467/M468,0)</f>
        <v>0</v>
      </c>
    </row>
    <row r="470" spans="7:13" ht="16.5" customHeight="1">
      <c r="J470" s="1"/>
      <c r="L470" s="1"/>
    </row>
    <row r="471" spans="7:13" ht="16.5" customHeight="1" thickBot="1">
      <c r="J471" s="1"/>
      <c r="L471" s="1"/>
    </row>
    <row r="472" spans="7:13" ht="16.5" customHeight="1" thickBot="1">
      <c r="G472" s="107" t="s">
        <v>180</v>
      </c>
      <c r="H472" s="337"/>
      <c r="I472" s="337"/>
      <c r="J472" s="337"/>
      <c r="K472" s="337"/>
      <c r="L472" s="337"/>
      <c r="M472" s="338"/>
    </row>
    <row r="473" spans="7:13" ht="16.5" customHeight="1">
      <c r="G473" s="98" t="s">
        <v>60</v>
      </c>
      <c r="H473" s="99" t="s">
        <v>61</v>
      </c>
      <c r="I473" s="99" t="s">
        <v>62</v>
      </c>
      <c r="J473" s="100" t="s">
        <v>63</v>
      </c>
      <c r="K473" s="99" t="s">
        <v>64</v>
      </c>
      <c r="L473" s="100" t="s">
        <v>65</v>
      </c>
      <c r="M473" s="101" t="s">
        <v>66</v>
      </c>
    </row>
    <row r="474" spans="7:13" ht="16.5" customHeight="1">
      <c r="G474" s="87"/>
      <c r="H474" s="81"/>
      <c r="I474" s="7"/>
      <c r="J474" s="9"/>
      <c r="K474" s="91">
        <f>+I474*J474</f>
        <v>0</v>
      </c>
      <c r="L474" s="10"/>
      <c r="M474" s="94">
        <f>+I474*L474</f>
        <v>0</v>
      </c>
    </row>
    <row r="475" spans="7:13" ht="16.5" customHeight="1">
      <c r="G475" s="33"/>
      <c r="H475" s="7"/>
      <c r="I475" s="7"/>
      <c r="J475" s="9"/>
      <c r="K475" s="91">
        <f t="shared" ref="K475:K480" si="60">+I475*J475</f>
        <v>0</v>
      </c>
      <c r="L475" s="10"/>
      <c r="M475" s="94">
        <f t="shared" ref="M475:M479" si="61">+I475*L475</f>
        <v>0</v>
      </c>
    </row>
    <row r="476" spans="7:13" ht="16.5" customHeight="1">
      <c r="G476" s="33"/>
      <c r="H476" s="7"/>
      <c r="I476" s="7"/>
      <c r="J476" s="9"/>
      <c r="K476" s="91">
        <f t="shared" si="60"/>
        <v>0</v>
      </c>
      <c r="L476" s="10"/>
      <c r="M476" s="94">
        <f t="shared" si="61"/>
        <v>0</v>
      </c>
    </row>
    <row r="477" spans="7:13" ht="16.5" customHeight="1">
      <c r="G477" s="33"/>
      <c r="H477" s="7"/>
      <c r="I477" s="7"/>
      <c r="J477" s="9"/>
      <c r="K477" s="91">
        <f t="shared" si="60"/>
        <v>0</v>
      </c>
      <c r="L477" s="10"/>
      <c r="M477" s="94">
        <f t="shared" si="61"/>
        <v>0</v>
      </c>
    </row>
    <row r="478" spans="7:13" ht="16.5" customHeight="1">
      <c r="G478" s="33"/>
      <c r="H478" s="7"/>
      <c r="I478" s="7"/>
      <c r="J478" s="9"/>
      <c r="K478" s="91">
        <f t="shared" si="60"/>
        <v>0</v>
      </c>
      <c r="L478" s="10"/>
      <c r="M478" s="94">
        <f t="shared" si="61"/>
        <v>0</v>
      </c>
    </row>
    <row r="479" spans="7:13" ht="16.5" customHeight="1">
      <c r="G479" s="33"/>
      <c r="H479" s="7"/>
      <c r="I479" s="7"/>
      <c r="J479" s="9"/>
      <c r="K479" s="91">
        <f t="shared" si="60"/>
        <v>0</v>
      </c>
      <c r="L479" s="10"/>
      <c r="M479" s="94">
        <f t="shared" si="61"/>
        <v>0</v>
      </c>
    </row>
    <row r="480" spans="7:13" ht="16.5" customHeight="1" thickBot="1">
      <c r="G480" s="35"/>
      <c r="H480" s="23"/>
      <c r="I480" s="23"/>
      <c r="J480" s="24"/>
      <c r="K480" s="132">
        <f t="shared" si="60"/>
        <v>0</v>
      </c>
      <c r="L480" s="25"/>
      <c r="M480" s="133">
        <f>+I480*L480</f>
        <v>0</v>
      </c>
    </row>
    <row r="481" spans="7:13" ht="16.5" customHeight="1">
      <c r="G481" s="331" t="s">
        <v>66</v>
      </c>
      <c r="H481" s="332"/>
      <c r="I481" s="332"/>
      <c r="J481" s="332"/>
      <c r="K481" s="332"/>
      <c r="L481" s="333"/>
      <c r="M481" s="148">
        <f>+SUM(M474:M480)</f>
        <v>0</v>
      </c>
    </row>
    <row r="482" spans="7:13" ht="16.5" customHeight="1">
      <c r="G482" s="334" t="s">
        <v>212</v>
      </c>
      <c r="H482" s="335"/>
      <c r="I482" s="335"/>
      <c r="J482" s="335"/>
      <c r="K482" s="335"/>
      <c r="L482" s="336"/>
      <c r="M482" s="145">
        <f>+M481*0.05</f>
        <v>0</v>
      </c>
    </row>
    <row r="483" spans="7:13" ht="16.5" customHeight="1">
      <c r="G483" s="334" t="s">
        <v>80</v>
      </c>
      <c r="H483" s="335"/>
      <c r="I483" s="335"/>
      <c r="J483" s="335"/>
      <c r="K483" s="335"/>
      <c r="L483" s="336"/>
      <c r="M483" s="188">
        <f>+M481+M482</f>
        <v>0</v>
      </c>
    </row>
    <row r="484" spans="7:13" ht="16.5" customHeight="1">
      <c r="G484" s="334" t="s">
        <v>81</v>
      </c>
      <c r="H484" s="335"/>
      <c r="I484" s="335"/>
      <c r="J484" s="335"/>
      <c r="K484" s="335"/>
      <c r="L484" s="336"/>
      <c r="M484" s="34"/>
    </row>
    <row r="485" spans="7:13" ht="16.5" customHeight="1" thickBot="1">
      <c r="G485" s="328" t="s">
        <v>82</v>
      </c>
      <c r="H485" s="329"/>
      <c r="I485" s="329"/>
      <c r="J485" s="329"/>
      <c r="K485" s="329"/>
      <c r="L485" s="330"/>
      <c r="M485" s="188">
        <f>+IFERROR(M483/M484,0)</f>
        <v>0</v>
      </c>
    </row>
    <row r="486" spans="7:13" ht="16.5" customHeight="1">
      <c r="J486" s="1"/>
      <c r="L486" s="1"/>
    </row>
    <row r="487" spans="7:13" ht="16.5" customHeight="1" thickBot="1">
      <c r="J487" s="1"/>
      <c r="L487" s="1"/>
    </row>
    <row r="488" spans="7:13" ht="16.5" customHeight="1" thickBot="1">
      <c r="G488" s="107" t="s">
        <v>181</v>
      </c>
      <c r="H488" s="337"/>
      <c r="I488" s="337"/>
      <c r="J488" s="337"/>
      <c r="K488" s="337"/>
      <c r="L488" s="337"/>
      <c r="M488" s="338"/>
    </row>
    <row r="489" spans="7:13" ht="16.5" customHeight="1">
      <c r="G489" s="98" t="s">
        <v>60</v>
      </c>
      <c r="H489" s="99" t="s">
        <v>61</v>
      </c>
      <c r="I489" s="99" t="s">
        <v>62</v>
      </c>
      <c r="J489" s="100" t="s">
        <v>63</v>
      </c>
      <c r="K489" s="99" t="s">
        <v>64</v>
      </c>
      <c r="L489" s="100" t="s">
        <v>65</v>
      </c>
      <c r="M489" s="101" t="s">
        <v>66</v>
      </c>
    </row>
    <row r="490" spans="7:13" ht="16.5" customHeight="1">
      <c r="G490" s="87"/>
      <c r="H490" s="81"/>
      <c r="I490" s="7"/>
      <c r="J490" s="9"/>
      <c r="K490" s="91">
        <f>+I490*J490</f>
        <v>0</v>
      </c>
      <c r="L490" s="10"/>
      <c r="M490" s="94">
        <f>+I490*L490</f>
        <v>0</v>
      </c>
    </row>
    <row r="491" spans="7:13" ht="16.5" customHeight="1">
      <c r="G491" s="33"/>
      <c r="H491" s="7"/>
      <c r="I491" s="7"/>
      <c r="J491" s="9"/>
      <c r="K491" s="91">
        <f t="shared" ref="K491:K496" si="62">+I491*J491</f>
        <v>0</v>
      </c>
      <c r="L491" s="10"/>
      <c r="M491" s="94">
        <f t="shared" ref="M491:M495" si="63">+I491*L491</f>
        <v>0</v>
      </c>
    </row>
    <row r="492" spans="7:13" ht="16.5" customHeight="1">
      <c r="G492" s="33"/>
      <c r="H492" s="7"/>
      <c r="I492" s="7"/>
      <c r="J492" s="9"/>
      <c r="K492" s="91">
        <f t="shared" si="62"/>
        <v>0</v>
      </c>
      <c r="L492" s="10"/>
      <c r="M492" s="94">
        <f t="shared" si="63"/>
        <v>0</v>
      </c>
    </row>
    <row r="493" spans="7:13" ht="16.5" customHeight="1">
      <c r="G493" s="33"/>
      <c r="H493" s="7"/>
      <c r="I493" s="7"/>
      <c r="J493" s="9"/>
      <c r="K493" s="91">
        <f t="shared" si="62"/>
        <v>0</v>
      </c>
      <c r="L493" s="10"/>
      <c r="M493" s="94">
        <f t="shared" si="63"/>
        <v>0</v>
      </c>
    </row>
    <row r="494" spans="7:13" ht="16.5" customHeight="1">
      <c r="G494" s="33"/>
      <c r="H494" s="7"/>
      <c r="I494" s="7"/>
      <c r="J494" s="9"/>
      <c r="K494" s="91">
        <f t="shared" si="62"/>
        <v>0</v>
      </c>
      <c r="L494" s="10"/>
      <c r="M494" s="94">
        <f t="shared" si="63"/>
        <v>0</v>
      </c>
    </row>
    <row r="495" spans="7:13" ht="16.5" customHeight="1">
      <c r="G495" s="33"/>
      <c r="H495" s="7"/>
      <c r="I495" s="7"/>
      <c r="J495" s="9"/>
      <c r="K495" s="91">
        <f t="shared" si="62"/>
        <v>0</v>
      </c>
      <c r="L495" s="10"/>
      <c r="M495" s="94">
        <f t="shared" si="63"/>
        <v>0</v>
      </c>
    </row>
    <row r="496" spans="7:13" ht="16.5" customHeight="1" thickBot="1">
      <c r="G496" s="35"/>
      <c r="H496" s="23"/>
      <c r="I496" s="23"/>
      <c r="J496" s="24"/>
      <c r="K496" s="132">
        <f t="shared" si="62"/>
        <v>0</v>
      </c>
      <c r="L496" s="25"/>
      <c r="M496" s="133">
        <f>+I496*L496</f>
        <v>0</v>
      </c>
    </row>
    <row r="497" spans="7:13" ht="16.5" customHeight="1">
      <c r="G497" s="331" t="s">
        <v>66</v>
      </c>
      <c r="H497" s="332"/>
      <c r="I497" s="332"/>
      <c r="J497" s="332"/>
      <c r="K497" s="332"/>
      <c r="L497" s="333"/>
      <c r="M497" s="148">
        <f>+SUM(M490:M496)</f>
        <v>0</v>
      </c>
    </row>
    <row r="498" spans="7:13" ht="16.5" customHeight="1">
      <c r="G498" s="334" t="s">
        <v>212</v>
      </c>
      <c r="H498" s="335"/>
      <c r="I498" s="335"/>
      <c r="J498" s="335"/>
      <c r="K498" s="335"/>
      <c r="L498" s="336"/>
      <c r="M498" s="145">
        <f>+M497*0.05</f>
        <v>0</v>
      </c>
    </row>
    <row r="499" spans="7:13" ht="16.5" customHeight="1">
      <c r="G499" s="334" t="s">
        <v>80</v>
      </c>
      <c r="H499" s="335"/>
      <c r="I499" s="335"/>
      <c r="J499" s="335"/>
      <c r="K499" s="335"/>
      <c r="L499" s="336"/>
      <c r="M499" s="188">
        <f>+M497+M498</f>
        <v>0</v>
      </c>
    </row>
    <row r="500" spans="7:13" ht="16.5" customHeight="1">
      <c r="G500" s="334" t="s">
        <v>81</v>
      </c>
      <c r="H500" s="335"/>
      <c r="I500" s="335"/>
      <c r="J500" s="335"/>
      <c r="K500" s="335"/>
      <c r="L500" s="336"/>
      <c r="M500" s="34"/>
    </row>
    <row r="501" spans="7:13" ht="16.5" customHeight="1" thickBot="1">
      <c r="G501" s="328" t="s">
        <v>82</v>
      </c>
      <c r="H501" s="329"/>
      <c r="I501" s="329"/>
      <c r="J501" s="329"/>
      <c r="K501" s="329"/>
      <c r="L501" s="330"/>
      <c r="M501" s="188">
        <f>+IFERROR(M499/M500,0)</f>
        <v>0</v>
      </c>
    </row>
    <row r="502" spans="7:13" ht="16.5" customHeight="1">
      <c r="J502" s="1"/>
      <c r="L502" s="1"/>
    </row>
    <row r="503" spans="7:13" ht="16.5" customHeight="1" thickBot="1">
      <c r="J503" s="1"/>
      <c r="L503" s="1"/>
    </row>
    <row r="504" spans="7:13" ht="16.5" customHeight="1" thickBot="1">
      <c r="G504" s="107" t="s">
        <v>182</v>
      </c>
      <c r="H504" s="337"/>
      <c r="I504" s="337"/>
      <c r="J504" s="337"/>
      <c r="K504" s="337"/>
      <c r="L504" s="337"/>
      <c r="M504" s="338"/>
    </row>
    <row r="505" spans="7:13" ht="16.5" customHeight="1">
      <c r="G505" s="98" t="s">
        <v>60</v>
      </c>
      <c r="H505" s="99" t="s">
        <v>61</v>
      </c>
      <c r="I505" s="99" t="s">
        <v>62</v>
      </c>
      <c r="J505" s="100" t="s">
        <v>63</v>
      </c>
      <c r="K505" s="99" t="s">
        <v>64</v>
      </c>
      <c r="L505" s="100" t="s">
        <v>65</v>
      </c>
      <c r="M505" s="101" t="s">
        <v>66</v>
      </c>
    </row>
    <row r="506" spans="7:13" ht="16.5" customHeight="1">
      <c r="G506" s="87"/>
      <c r="H506" s="81"/>
      <c r="I506" s="7"/>
      <c r="J506" s="9"/>
      <c r="K506" s="91">
        <f>+I506*J506</f>
        <v>0</v>
      </c>
      <c r="L506" s="10"/>
      <c r="M506" s="94">
        <f>+I506*L506</f>
        <v>0</v>
      </c>
    </row>
    <row r="507" spans="7:13" ht="16.5" customHeight="1">
      <c r="G507" s="33"/>
      <c r="H507" s="7"/>
      <c r="I507" s="7"/>
      <c r="J507" s="9"/>
      <c r="K507" s="91">
        <f t="shared" ref="K507:K512" si="64">+I507*J507</f>
        <v>0</v>
      </c>
      <c r="L507" s="10"/>
      <c r="M507" s="94">
        <f t="shared" ref="M507:M511" si="65">+I507*L507</f>
        <v>0</v>
      </c>
    </row>
    <row r="508" spans="7:13" ht="16.5" customHeight="1">
      <c r="G508" s="33"/>
      <c r="H508" s="7"/>
      <c r="I508" s="7"/>
      <c r="J508" s="9"/>
      <c r="K508" s="91">
        <f t="shared" si="64"/>
        <v>0</v>
      </c>
      <c r="L508" s="10"/>
      <c r="M508" s="94">
        <f t="shared" si="65"/>
        <v>0</v>
      </c>
    </row>
    <row r="509" spans="7:13" ht="16.5" customHeight="1">
      <c r="G509" s="33"/>
      <c r="H509" s="7"/>
      <c r="I509" s="7"/>
      <c r="J509" s="9"/>
      <c r="K509" s="91">
        <f t="shared" si="64"/>
        <v>0</v>
      </c>
      <c r="L509" s="10"/>
      <c r="M509" s="94">
        <f t="shared" si="65"/>
        <v>0</v>
      </c>
    </row>
    <row r="510" spans="7:13" ht="16.5" customHeight="1">
      <c r="G510" s="33"/>
      <c r="H510" s="7"/>
      <c r="I510" s="7"/>
      <c r="J510" s="9"/>
      <c r="K510" s="91">
        <f t="shared" si="64"/>
        <v>0</v>
      </c>
      <c r="L510" s="10"/>
      <c r="M510" s="94">
        <f t="shared" si="65"/>
        <v>0</v>
      </c>
    </row>
    <row r="511" spans="7:13" ht="16.5" customHeight="1">
      <c r="G511" s="33"/>
      <c r="H511" s="7"/>
      <c r="I511" s="7"/>
      <c r="J511" s="9"/>
      <c r="K511" s="91">
        <f t="shared" si="64"/>
        <v>0</v>
      </c>
      <c r="L511" s="10"/>
      <c r="M511" s="94">
        <f t="shared" si="65"/>
        <v>0</v>
      </c>
    </row>
    <row r="512" spans="7:13" ht="16.5" customHeight="1" thickBot="1">
      <c r="G512" s="35"/>
      <c r="H512" s="23"/>
      <c r="I512" s="23"/>
      <c r="J512" s="24"/>
      <c r="K512" s="132">
        <f t="shared" si="64"/>
        <v>0</v>
      </c>
      <c r="L512" s="25"/>
      <c r="M512" s="133">
        <f>+I512*L512</f>
        <v>0</v>
      </c>
    </row>
    <row r="513" spans="7:13" ht="16.5" customHeight="1">
      <c r="G513" s="331" t="s">
        <v>66</v>
      </c>
      <c r="H513" s="332"/>
      <c r="I513" s="332"/>
      <c r="J513" s="332"/>
      <c r="K513" s="332"/>
      <c r="L513" s="333"/>
      <c r="M513" s="148">
        <f>+SUM(M506:M512)</f>
        <v>0</v>
      </c>
    </row>
    <row r="514" spans="7:13" ht="16.5" customHeight="1">
      <c r="G514" s="334" t="s">
        <v>212</v>
      </c>
      <c r="H514" s="335"/>
      <c r="I514" s="335"/>
      <c r="J514" s="335"/>
      <c r="K514" s="335"/>
      <c r="L514" s="336"/>
      <c r="M514" s="145">
        <f>+M513*0.05</f>
        <v>0</v>
      </c>
    </row>
    <row r="515" spans="7:13" ht="16.5" customHeight="1">
      <c r="G515" s="334" t="s">
        <v>80</v>
      </c>
      <c r="H515" s="335"/>
      <c r="I515" s="335"/>
      <c r="J515" s="335"/>
      <c r="K515" s="335"/>
      <c r="L515" s="336"/>
      <c r="M515" s="188">
        <f>+M513+M514</f>
        <v>0</v>
      </c>
    </row>
    <row r="516" spans="7:13" ht="16.5" customHeight="1">
      <c r="G516" s="334" t="s">
        <v>81</v>
      </c>
      <c r="H516" s="335"/>
      <c r="I516" s="335"/>
      <c r="J516" s="335"/>
      <c r="K516" s="335"/>
      <c r="L516" s="336"/>
      <c r="M516" s="34"/>
    </row>
    <row r="517" spans="7:13" ht="16.5" customHeight="1" thickBot="1">
      <c r="G517" s="328" t="s">
        <v>82</v>
      </c>
      <c r="H517" s="329"/>
      <c r="I517" s="329"/>
      <c r="J517" s="329"/>
      <c r="K517" s="329"/>
      <c r="L517" s="330"/>
      <c r="M517" s="188">
        <f>+IFERROR(M515/M516,0)</f>
        <v>0</v>
      </c>
    </row>
    <row r="518" spans="7:13" ht="16.5" customHeight="1">
      <c r="J518" s="1"/>
      <c r="L518" s="1"/>
    </row>
    <row r="519" spans="7:13" ht="16.5" customHeight="1" thickBot="1">
      <c r="J519" s="1"/>
      <c r="L519" s="1"/>
    </row>
    <row r="520" spans="7:13" ht="16.5" customHeight="1" thickBot="1">
      <c r="G520" s="107" t="s">
        <v>183</v>
      </c>
      <c r="H520" s="337"/>
      <c r="I520" s="337"/>
      <c r="J520" s="337"/>
      <c r="K520" s="337"/>
      <c r="L520" s="337"/>
      <c r="M520" s="338"/>
    </row>
    <row r="521" spans="7:13" ht="16.5" customHeight="1">
      <c r="G521" s="98" t="s">
        <v>60</v>
      </c>
      <c r="H521" s="99" t="s">
        <v>61</v>
      </c>
      <c r="I521" s="99" t="s">
        <v>62</v>
      </c>
      <c r="J521" s="100" t="s">
        <v>63</v>
      </c>
      <c r="K521" s="99" t="s">
        <v>64</v>
      </c>
      <c r="L521" s="100" t="s">
        <v>65</v>
      </c>
      <c r="M521" s="101" t="s">
        <v>66</v>
      </c>
    </row>
    <row r="522" spans="7:13" ht="16.5" customHeight="1">
      <c r="G522" s="87"/>
      <c r="H522" s="81"/>
      <c r="I522" s="7"/>
      <c r="J522" s="9"/>
      <c r="K522" s="91">
        <f>+I522*J522</f>
        <v>0</v>
      </c>
      <c r="L522" s="10"/>
      <c r="M522" s="94">
        <f>+I522*L522</f>
        <v>0</v>
      </c>
    </row>
    <row r="523" spans="7:13" ht="16.5" customHeight="1">
      <c r="G523" s="33"/>
      <c r="H523" s="7"/>
      <c r="I523" s="7"/>
      <c r="J523" s="9"/>
      <c r="K523" s="91">
        <f t="shared" ref="K523:K528" si="66">+I523*J523</f>
        <v>0</v>
      </c>
      <c r="L523" s="10"/>
      <c r="M523" s="94">
        <f t="shared" ref="M523:M527" si="67">+I523*L523</f>
        <v>0</v>
      </c>
    </row>
    <row r="524" spans="7:13" ht="16.5" customHeight="1">
      <c r="G524" s="33"/>
      <c r="H524" s="7"/>
      <c r="I524" s="7"/>
      <c r="J524" s="9"/>
      <c r="K524" s="91">
        <f t="shared" si="66"/>
        <v>0</v>
      </c>
      <c r="L524" s="10"/>
      <c r="M524" s="94">
        <f t="shared" si="67"/>
        <v>0</v>
      </c>
    </row>
    <row r="525" spans="7:13" ht="16.5" customHeight="1">
      <c r="G525" s="33"/>
      <c r="H525" s="7"/>
      <c r="I525" s="7"/>
      <c r="J525" s="9"/>
      <c r="K525" s="91">
        <f t="shared" si="66"/>
        <v>0</v>
      </c>
      <c r="L525" s="10"/>
      <c r="M525" s="94">
        <f t="shared" si="67"/>
        <v>0</v>
      </c>
    </row>
    <row r="526" spans="7:13" ht="16.5" customHeight="1">
      <c r="G526" s="33"/>
      <c r="H526" s="7"/>
      <c r="I526" s="7"/>
      <c r="J526" s="9"/>
      <c r="K526" s="91">
        <f t="shared" si="66"/>
        <v>0</v>
      </c>
      <c r="L526" s="10"/>
      <c r="M526" s="94">
        <f t="shared" si="67"/>
        <v>0</v>
      </c>
    </row>
    <row r="527" spans="7:13" ht="16.5" customHeight="1">
      <c r="G527" s="33"/>
      <c r="H527" s="7"/>
      <c r="I527" s="7"/>
      <c r="J527" s="9"/>
      <c r="K527" s="91">
        <f t="shared" si="66"/>
        <v>0</v>
      </c>
      <c r="L527" s="10"/>
      <c r="M527" s="94">
        <f t="shared" si="67"/>
        <v>0</v>
      </c>
    </row>
    <row r="528" spans="7:13" ht="16.5" customHeight="1" thickBot="1">
      <c r="G528" s="35"/>
      <c r="H528" s="23"/>
      <c r="I528" s="23"/>
      <c r="J528" s="24"/>
      <c r="K528" s="132">
        <f t="shared" si="66"/>
        <v>0</v>
      </c>
      <c r="L528" s="25"/>
      <c r="M528" s="133">
        <f>+I528*L528</f>
        <v>0</v>
      </c>
    </row>
    <row r="529" spans="7:13" ht="16.5" customHeight="1">
      <c r="G529" s="331" t="s">
        <v>66</v>
      </c>
      <c r="H529" s="332"/>
      <c r="I529" s="332"/>
      <c r="J529" s="332"/>
      <c r="K529" s="332"/>
      <c r="L529" s="333"/>
      <c r="M529" s="148">
        <f>+SUM(M522:M528)</f>
        <v>0</v>
      </c>
    </row>
    <row r="530" spans="7:13" ht="16.5" customHeight="1">
      <c r="G530" s="334" t="s">
        <v>212</v>
      </c>
      <c r="H530" s="335"/>
      <c r="I530" s="335"/>
      <c r="J530" s="335"/>
      <c r="K530" s="335"/>
      <c r="L530" s="336"/>
      <c r="M530" s="145">
        <f>+M529*0.05</f>
        <v>0</v>
      </c>
    </row>
    <row r="531" spans="7:13" ht="16.5" customHeight="1">
      <c r="G531" s="334" t="s">
        <v>80</v>
      </c>
      <c r="H531" s="335"/>
      <c r="I531" s="335"/>
      <c r="J531" s="335"/>
      <c r="K531" s="335"/>
      <c r="L531" s="336"/>
      <c r="M531" s="188">
        <f>+M529+M530</f>
        <v>0</v>
      </c>
    </row>
    <row r="532" spans="7:13" ht="16.5" customHeight="1">
      <c r="G532" s="334" t="s">
        <v>81</v>
      </c>
      <c r="H532" s="335"/>
      <c r="I532" s="335"/>
      <c r="J532" s="335"/>
      <c r="K532" s="335"/>
      <c r="L532" s="336"/>
      <c r="M532" s="34"/>
    </row>
    <row r="533" spans="7:13" ht="16.5" customHeight="1" thickBot="1">
      <c r="G533" s="328" t="s">
        <v>82</v>
      </c>
      <c r="H533" s="329"/>
      <c r="I533" s="329"/>
      <c r="J533" s="329"/>
      <c r="K533" s="329"/>
      <c r="L533" s="330"/>
      <c r="M533" s="188">
        <f>+IFERROR(M531/M532,0)</f>
        <v>0</v>
      </c>
    </row>
    <row r="534" spans="7:13" ht="16.5" customHeight="1">
      <c r="J534" s="1"/>
      <c r="L534" s="1"/>
    </row>
    <row r="535" spans="7:13" ht="16.5" customHeight="1" thickBot="1">
      <c r="J535" s="1"/>
      <c r="L535" s="1"/>
    </row>
    <row r="536" spans="7:13" ht="16.5" customHeight="1" thickBot="1">
      <c r="G536" s="107" t="s">
        <v>184</v>
      </c>
      <c r="H536" s="337"/>
      <c r="I536" s="337"/>
      <c r="J536" s="337"/>
      <c r="K536" s="337"/>
      <c r="L536" s="337"/>
      <c r="M536" s="338"/>
    </row>
    <row r="537" spans="7:13" ht="16.5" customHeight="1">
      <c r="G537" s="98" t="s">
        <v>60</v>
      </c>
      <c r="H537" s="99" t="s">
        <v>61</v>
      </c>
      <c r="I537" s="99" t="s">
        <v>62</v>
      </c>
      <c r="J537" s="100" t="s">
        <v>63</v>
      </c>
      <c r="K537" s="99" t="s">
        <v>64</v>
      </c>
      <c r="L537" s="100" t="s">
        <v>65</v>
      </c>
      <c r="M537" s="101" t="s">
        <v>66</v>
      </c>
    </row>
    <row r="538" spans="7:13" ht="16.5" customHeight="1">
      <c r="G538" s="87"/>
      <c r="H538" s="81"/>
      <c r="I538" s="7"/>
      <c r="J538" s="9"/>
      <c r="K538" s="91">
        <f>+I538*J538</f>
        <v>0</v>
      </c>
      <c r="L538" s="10"/>
      <c r="M538" s="94">
        <f>+I538*L538</f>
        <v>0</v>
      </c>
    </row>
    <row r="539" spans="7:13" ht="16.5" customHeight="1">
      <c r="G539" s="33"/>
      <c r="H539" s="7"/>
      <c r="I539" s="7"/>
      <c r="J539" s="9"/>
      <c r="K539" s="91">
        <f t="shared" ref="K539:K544" si="68">+I539*J539</f>
        <v>0</v>
      </c>
      <c r="L539" s="10"/>
      <c r="M539" s="94">
        <f t="shared" ref="M539:M543" si="69">+I539*L539</f>
        <v>0</v>
      </c>
    </row>
    <row r="540" spans="7:13" ht="16.5" customHeight="1">
      <c r="G540" s="33"/>
      <c r="H540" s="7"/>
      <c r="I540" s="7"/>
      <c r="J540" s="9"/>
      <c r="K540" s="91">
        <f t="shared" si="68"/>
        <v>0</v>
      </c>
      <c r="L540" s="10"/>
      <c r="M540" s="94">
        <f t="shared" si="69"/>
        <v>0</v>
      </c>
    </row>
    <row r="541" spans="7:13" ht="16.5" customHeight="1">
      <c r="G541" s="33"/>
      <c r="H541" s="7"/>
      <c r="I541" s="7"/>
      <c r="J541" s="9"/>
      <c r="K541" s="91">
        <f t="shared" si="68"/>
        <v>0</v>
      </c>
      <c r="L541" s="10"/>
      <c r="M541" s="94">
        <f t="shared" si="69"/>
        <v>0</v>
      </c>
    </row>
    <row r="542" spans="7:13" ht="16.5" customHeight="1">
      <c r="G542" s="33"/>
      <c r="H542" s="7"/>
      <c r="I542" s="7"/>
      <c r="J542" s="9"/>
      <c r="K542" s="91">
        <f t="shared" si="68"/>
        <v>0</v>
      </c>
      <c r="L542" s="10"/>
      <c r="M542" s="94">
        <f t="shared" si="69"/>
        <v>0</v>
      </c>
    </row>
    <row r="543" spans="7:13" ht="16.5" customHeight="1">
      <c r="G543" s="33"/>
      <c r="H543" s="7"/>
      <c r="I543" s="7"/>
      <c r="J543" s="9"/>
      <c r="K543" s="91">
        <f t="shared" si="68"/>
        <v>0</v>
      </c>
      <c r="L543" s="10"/>
      <c r="M543" s="94">
        <f t="shared" si="69"/>
        <v>0</v>
      </c>
    </row>
    <row r="544" spans="7:13" ht="16.5" customHeight="1" thickBot="1">
      <c r="G544" s="35"/>
      <c r="H544" s="23"/>
      <c r="I544" s="23"/>
      <c r="J544" s="24"/>
      <c r="K544" s="132">
        <f t="shared" si="68"/>
        <v>0</v>
      </c>
      <c r="L544" s="25"/>
      <c r="M544" s="133">
        <f>+I544*L544</f>
        <v>0</v>
      </c>
    </row>
    <row r="545" spans="7:13" ht="16.5" customHeight="1">
      <c r="G545" s="331" t="s">
        <v>66</v>
      </c>
      <c r="H545" s="332"/>
      <c r="I545" s="332"/>
      <c r="J545" s="332"/>
      <c r="K545" s="332"/>
      <c r="L545" s="333"/>
      <c r="M545" s="148">
        <f>+SUM(M538:M544)</f>
        <v>0</v>
      </c>
    </row>
    <row r="546" spans="7:13" ht="16.5" customHeight="1">
      <c r="G546" s="334" t="s">
        <v>212</v>
      </c>
      <c r="H546" s="335"/>
      <c r="I546" s="335"/>
      <c r="J546" s="335"/>
      <c r="K546" s="335"/>
      <c r="L546" s="336"/>
      <c r="M546" s="145">
        <f>+M545*0.05</f>
        <v>0</v>
      </c>
    </row>
    <row r="547" spans="7:13" ht="16.5" customHeight="1">
      <c r="G547" s="334" t="s">
        <v>80</v>
      </c>
      <c r="H547" s="335"/>
      <c r="I547" s="335"/>
      <c r="J547" s="335"/>
      <c r="K547" s="335"/>
      <c r="L547" s="336"/>
      <c r="M547" s="188">
        <f>+M545+M546</f>
        <v>0</v>
      </c>
    </row>
    <row r="548" spans="7:13" ht="16.5" customHeight="1">
      <c r="G548" s="334" t="s">
        <v>81</v>
      </c>
      <c r="H548" s="335"/>
      <c r="I548" s="335"/>
      <c r="J548" s="335"/>
      <c r="K548" s="335"/>
      <c r="L548" s="336"/>
      <c r="M548" s="34"/>
    </row>
    <row r="549" spans="7:13" ht="16.5" customHeight="1" thickBot="1">
      <c r="G549" s="328" t="s">
        <v>82</v>
      </c>
      <c r="H549" s="329"/>
      <c r="I549" s="329"/>
      <c r="J549" s="329"/>
      <c r="K549" s="329"/>
      <c r="L549" s="330"/>
      <c r="M549" s="188">
        <f>+IFERROR(M547/M548,0)</f>
        <v>0</v>
      </c>
    </row>
    <row r="550" spans="7:13" ht="16.5" customHeight="1">
      <c r="J550" s="1"/>
      <c r="L550" s="1"/>
    </row>
    <row r="551" spans="7:13" ht="16.5" customHeight="1" thickBot="1">
      <c r="J551" s="1"/>
      <c r="L551" s="1"/>
    </row>
    <row r="552" spans="7:13" ht="16.5" customHeight="1" thickBot="1">
      <c r="G552" s="107" t="s">
        <v>185</v>
      </c>
      <c r="H552" s="337"/>
      <c r="I552" s="337"/>
      <c r="J552" s="337"/>
      <c r="K552" s="337"/>
      <c r="L552" s="337"/>
      <c r="M552" s="338"/>
    </row>
    <row r="553" spans="7:13" ht="16.5" customHeight="1">
      <c r="G553" s="98" t="s">
        <v>60</v>
      </c>
      <c r="H553" s="99" t="s">
        <v>61</v>
      </c>
      <c r="I553" s="99" t="s">
        <v>62</v>
      </c>
      <c r="J553" s="100" t="s">
        <v>63</v>
      </c>
      <c r="K553" s="99" t="s">
        <v>64</v>
      </c>
      <c r="L553" s="100" t="s">
        <v>65</v>
      </c>
      <c r="M553" s="101" t="s">
        <v>66</v>
      </c>
    </row>
    <row r="554" spans="7:13" ht="16.5" customHeight="1">
      <c r="G554" s="87"/>
      <c r="H554" s="81"/>
      <c r="I554" s="7"/>
      <c r="J554" s="9"/>
      <c r="K554" s="91">
        <f>+I554*J554</f>
        <v>0</v>
      </c>
      <c r="L554" s="10"/>
      <c r="M554" s="94">
        <f>+I554*L554</f>
        <v>0</v>
      </c>
    </row>
    <row r="555" spans="7:13" ht="16.5" customHeight="1">
      <c r="G555" s="33"/>
      <c r="H555" s="7"/>
      <c r="I555" s="7"/>
      <c r="J555" s="9"/>
      <c r="K555" s="91">
        <f t="shared" ref="K555:K560" si="70">+I555*J555</f>
        <v>0</v>
      </c>
      <c r="L555" s="10"/>
      <c r="M555" s="94">
        <f t="shared" ref="M555:M559" si="71">+I555*L555</f>
        <v>0</v>
      </c>
    </row>
    <row r="556" spans="7:13" ht="16.5" customHeight="1">
      <c r="G556" s="33"/>
      <c r="H556" s="7"/>
      <c r="I556" s="7"/>
      <c r="J556" s="9"/>
      <c r="K556" s="91">
        <f t="shared" si="70"/>
        <v>0</v>
      </c>
      <c r="L556" s="10"/>
      <c r="M556" s="94">
        <f t="shared" si="71"/>
        <v>0</v>
      </c>
    </row>
    <row r="557" spans="7:13" ht="16.5" customHeight="1">
      <c r="G557" s="33"/>
      <c r="H557" s="7"/>
      <c r="I557" s="7"/>
      <c r="J557" s="9"/>
      <c r="K557" s="91">
        <f t="shared" si="70"/>
        <v>0</v>
      </c>
      <c r="L557" s="10"/>
      <c r="M557" s="94">
        <f t="shared" si="71"/>
        <v>0</v>
      </c>
    </row>
    <row r="558" spans="7:13" ht="16.5" customHeight="1">
      <c r="G558" s="33"/>
      <c r="H558" s="7"/>
      <c r="I558" s="7"/>
      <c r="J558" s="9"/>
      <c r="K558" s="91">
        <f t="shared" si="70"/>
        <v>0</v>
      </c>
      <c r="L558" s="10"/>
      <c r="M558" s="94">
        <f t="shared" si="71"/>
        <v>0</v>
      </c>
    </row>
    <row r="559" spans="7:13" ht="16.5" customHeight="1">
      <c r="G559" s="33"/>
      <c r="H559" s="7"/>
      <c r="I559" s="7"/>
      <c r="J559" s="9"/>
      <c r="K559" s="91">
        <f t="shared" si="70"/>
        <v>0</v>
      </c>
      <c r="L559" s="10"/>
      <c r="M559" s="94">
        <f t="shared" si="71"/>
        <v>0</v>
      </c>
    </row>
    <row r="560" spans="7:13" ht="16.5" customHeight="1" thickBot="1">
      <c r="G560" s="35"/>
      <c r="H560" s="23"/>
      <c r="I560" s="23"/>
      <c r="J560" s="24"/>
      <c r="K560" s="132">
        <f t="shared" si="70"/>
        <v>0</v>
      </c>
      <c r="L560" s="25"/>
      <c r="M560" s="133">
        <f>+I560*L560</f>
        <v>0</v>
      </c>
    </row>
    <row r="561" spans="7:13" ht="16.5" customHeight="1">
      <c r="G561" s="331" t="s">
        <v>66</v>
      </c>
      <c r="H561" s="332"/>
      <c r="I561" s="332"/>
      <c r="J561" s="332"/>
      <c r="K561" s="332"/>
      <c r="L561" s="333"/>
      <c r="M561" s="148">
        <f>+SUM(M554:M560)</f>
        <v>0</v>
      </c>
    </row>
    <row r="562" spans="7:13" ht="16.5" customHeight="1">
      <c r="G562" s="334" t="s">
        <v>212</v>
      </c>
      <c r="H562" s="335"/>
      <c r="I562" s="335"/>
      <c r="J562" s="335"/>
      <c r="K562" s="335"/>
      <c r="L562" s="336"/>
      <c r="M562" s="145">
        <f>+M561*0.05</f>
        <v>0</v>
      </c>
    </row>
    <row r="563" spans="7:13" ht="16.5" customHeight="1">
      <c r="G563" s="334" t="s">
        <v>80</v>
      </c>
      <c r="H563" s="335"/>
      <c r="I563" s="335"/>
      <c r="J563" s="335"/>
      <c r="K563" s="335"/>
      <c r="L563" s="336"/>
      <c r="M563" s="188">
        <f>+M561+M562</f>
        <v>0</v>
      </c>
    </row>
    <row r="564" spans="7:13" ht="16.5" customHeight="1">
      <c r="G564" s="334" t="s">
        <v>81</v>
      </c>
      <c r="H564" s="335"/>
      <c r="I564" s="335"/>
      <c r="J564" s="335"/>
      <c r="K564" s="335"/>
      <c r="L564" s="336"/>
      <c r="M564" s="34"/>
    </row>
    <row r="565" spans="7:13" ht="16.5" customHeight="1" thickBot="1">
      <c r="G565" s="328" t="s">
        <v>82</v>
      </c>
      <c r="H565" s="329"/>
      <c r="I565" s="329"/>
      <c r="J565" s="329"/>
      <c r="K565" s="329"/>
      <c r="L565" s="330"/>
      <c r="M565" s="188">
        <f>+IFERROR(M563/M564,0)</f>
        <v>0</v>
      </c>
    </row>
    <row r="566" spans="7:13" ht="16.5" customHeight="1">
      <c r="J566" s="1"/>
      <c r="L566" s="1"/>
    </row>
    <row r="567" spans="7:13" ht="16.5" customHeight="1" thickBot="1">
      <c r="J567" s="1"/>
      <c r="L567" s="1"/>
    </row>
    <row r="568" spans="7:13" ht="16.5" customHeight="1" thickBot="1">
      <c r="G568" s="107" t="s">
        <v>186</v>
      </c>
      <c r="H568" s="337"/>
      <c r="I568" s="337"/>
      <c r="J568" s="337"/>
      <c r="K568" s="337"/>
      <c r="L568" s="337"/>
      <c r="M568" s="338"/>
    </row>
    <row r="569" spans="7:13" ht="16.5" customHeight="1">
      <c r="G569" s="98" t="s">
        <v>60</v>
      </c>
      <c r="H569" s="99" t="s">
        <v>61</v>
      </c>
      <c r="I569" s="99" t="s">
        <v>62</v>
      </c>
      <c r="J569" s="100" t="s">
        <v>63</v>
      </c>
      <c r="K569" s="99" t="s">
        <v>64</v>
      </c>
      <c r="L569" s="100" t="s">
        <v>65</v>
      </c>
      <c r="M569" s="101" t="s">
        <v>66</v>
      </c>
    </row>
    <row r="570" spans="7:13" ht="16.5" customHeight="1">
      <c r="G570" s="87"/>
      <c r="H570" s="81"/>
      <c r="I570" s="7"/>
      <c r="J570" s="9"/>
      <c r="K570" s="91">
        <f>+I570*J570</f>
        <v>0</v>
      </c>
      <c r="L570" s="10"/>
      <c r="M570" s="94">
        <f>+I570*L570</f>
        <v>0</v>
      </c>
    </row>
    <row r="571" spans="7:13" ht="16.5" customHeight="1">
      <c r="G571" s="33"/>
      <c r="H571" s="7"/>
      <c r="I571" s="7"/>
      <c r="J571" s="9"/>
      <c r="K571" s="91">
        <f t="shared" ref="K571:K576" si="72">+I571*J571</f>
        <v>0</v>
      </c>
      <c r="L571" s="10"/>
      <c r="M571" s="94">
        <f t="shared" ref="M571:M575" si="73">+I571*L571</f>
        <v>0</v>
      </c>
    </row>
    <row r="572" spans="7:13" ht="16.5" customHeight="1">
      <c r="G572" s="33"/>
      <c r="H572" s="7"/>
      <c r="I572" s="7"/>
      <c r="J572" s="9"/>
      <c r="K572" s="91">
        <f t="shared" si="72"/>
        <v>0</v>
      </c>
      <c r="L572" s="10"/>
      <c r="M572" s="94">
        <f t="shared" si="73"/>
        <v>0</v>
      </c>
    </row>
    <row r="573" spans="7:13" ht="16.5" customHeight="1">
      <c r="G573" s="33"/>
      <c r="H573" s="7"/>
      <c r="I573" s="7"/>
      <c r="J573" s="9"/>
      <c r="K573" s="91">
        <f t="shared" si="72"/>
        <v>0</v>
      </c>
      <c r="L573" s="10"/>
      <c r="M573" s="94">
        <f t="shared" si="73"/>
        <v>0</v>
      </c>
    </row>
    <row r="574" spans="7:13" ht="16.5" customHeight="1">
      <c r="G574" s="33"/>
      <c r="H574" s="7"/>
      <c r="I574" s="7"/>
      <c r="J574" s="9"/>
      <c r="K574" s="91">
        <f t="shared" si="72"/>
        <v>0</v>
      </c>
      <c r="L574" s="10"/>
      <c r="M574" s="94">
        <f t="shared" si="73"/>
        <v>0</v>
      </c>
    </row>
    <row r="575" spans="7:13" ht="16.5" customHeight="1">
      <c r="G575" s="33"/>
      <c r="H575" s="7"/>
      <c r="I575" s="7"/>
      <c r="J575" s="9"/>
      <c r="K575" s="91">
        <f t="shared" si="72"/>
        <v>0</v>
      </c>
      <c r="L575" s="10"/>
      <c r="M575" s="94">
        <f t="shared" si="73"/>
        <v>0</v>
      </c>
    </row>
    <row r="576" spans="7:13" ht="16.5" customHeight="1" thickBot="1">
      <c r="G576" s="35"/>
      <c r="H576" s="23"/>
      <c r="I576" s="23"/>
      <c r="J576" s="24"/>
      <c r="K576" s="132">
        <f t="shared" si="72"/>
        <v>0</v>
      </c>
      <c r="L576" s="25"/>
      <c r="M576" s="133">
        <f>+I576*L576</f>
        <v>0</v>
      </c>
    </row>
    <row r="577" spans="7:13" ht="16.5" customHeight="1">
      <c r="G577" s="331" t="s">
        <v>66</v>
      </c>
      <c r="H577" s="332"/>
      <c r="I577" s="332"/>
      <c r="J577" s="332"/>
      <c r="K577" s="332"/>
      <c r="L577" s="333"/>
      <c r="M577" s="148">
        <f>+SUM(M570:M576)</f>
        <v>0</v>
      </c>
    </row>
    <row r="578" spans="7:13" ht="16.5" customHeight="1">
      <c r="G578" s="334" t="s">
        <v>212</v>
      </c>
      <c r="H578" s="335"/>
      <c r="I578" s="335"/>
      <c r="J578" s="335"/>
      <c r="K578" s="335"/>
      <c r="L578" s="336"/>
      <c r="M578" s="145">
        <f>+M577*0.05</f>
        <v>0</v>
      </c>
    </row>
    <row r="579" spans="7:13" ht="16.5" customHeight="1">
      <c r="G579" s="334" t="s">
        <v>80</v>
      </c>
      <c r="H579" s="335"/>
      <c r="I579" s="335"/>
      <c r="J579" s="335"/>
      <c r="K579" s="335"/>
      <c r="L579" s="336"/>
      <c r="M579" s="188">
        <f>+M577+M578</f>
        <v>0</v>
      </c>
    </row>
    <row r="580" spans="7:13" ht="16.5" customHeight="1">
      <c r="G580" s="334" t="s">
        <v>81</v>
      </c>
      <c r="H580" s="335"/>
      <c r="I580" s="335"/>
      <c r="J580" s="335"/>
      <c r="K580" s="335"/>
      <c r="L580" s="336"/>
      <c r="M580" s="34"/>
    </row>
    <row r="581" spans="7:13" ht="16.5" customHeight="1" thickBot="1">
      <c r="G581" s="328" t="s">
        <v>82</v>
      </c>
      <c r="H581" s="329"/>
      <c r="I581" s="329"/>
      <c r="J581" s="329"/>
      <c r="K581" s="329"/>
      <c r="L581" s="330"/>
      <c r="M581" s="188">
        <f>+IFERROR(M579/M580,0)</f>
        <v>0</v>
      </c>
    </row>
    <row r="582" spans="7:13" ht="16.5" customHeight="1">
      <c r="J582" s="1"/>
      <c r="L582" s="1"/>
    </row>
    <row r="583" spans="7:13" ht="16.5" customHeight="1" thickBot="1">
      <c r="J583" s="1"/>
      <c r="L583" s="1"/>
    </row>
    <row r="584" spans="7:13" ht="16.5" customHeight="1" thickBot="1">
      <c r="G584" s="107" t="s">
        <v>187</v>
      </c>
      <c r="H584" s="337"/>
      <c r="I584" s="337"/>
      <c r="J584" s="337"/>
      <c r="K584" s="337"/>
      <c r="L584" s="337"/>
      <c r="M584" s="338"/>
    </row>
    <row r="585" spans="7:13" ht="16.5" customHeight="1">
      <c r="G585" s="98" t="s">
        <v>60</v>
      </c>
      <c r="H585" s="99" t="s">
        <v>61</v>
      </c>
      <c r="I585" s="99" t="s">
        <v>62</v>
      </c>
      <c r="J585" s="100" t="s">
        <v>63</v>
      </c>
      <c r="K585" s="99" t="s">
        <v>64</v>
      </c>
      <c r="L585" s="100" t="s">
        <v>65</v>
      </c>
      <c r="M585" s="101" t="s">
        <v>66</v>
      </c>
    </row>
    <row r="586" spans="7:13" ht="16.5" customHeight="1">
      <c r="G586" s="87"/>
      <c r="H586" s="81"/>
      <c r="I586" s="7"/>
      <c r="J586" s="9"/>
      <c r="K586" s="91">
        <f>+I586*J586</f>
        <v>0</v>
      </c>
      <c r="L586" s="10"/>
      <c r="M586" s="94">
        <f>+I586*L586</f>
        <v>0</v>
      </c>
    </row>
    <row r="587" spans="7:13" ht="16.5" customHeight="1">
      <c r="G587" s="33"/>
      <c r="H587" s="7"/>
      <c r="I587" s="7"/>
      <c r="J587" s="9"/>
      <c r="K587" s="91">
        <f t="shared" ref="K587:K592" si="74">+I587*J587</f>
        <v>0</v>
      </c>
      <c r="L587" s="10"/>
      <c r="M587" s="94">
        <f t="shared" ref="M587:M591" si="75">+I587*L587</f>
        <v>0</v>
      </c>
    </row>
    <row r="588" spans="7:13" ht="16.5" customHeight="1">
      <c r="G588" s="33"/>
      <c r="H588" s="7"/>
      <c r="I588" s="7"/>
      <c r="J588" s="9"/>
      <c r="K588" s="91">
        <f t="shared" si="74"/>
        <v>0</v>
      </c>
      <c r="L588" s="10"/>
      <c r="M588" s="94">
        <f t="shared" si="75"/>
        <v>0</v>
      </c>
    </row>
    <row r="589" spans="7:13" ht="16.5" customHeight="1">
      <c r="G589" s="33"/>
      <c r="H589" s="7"/>
      <c r="I589" s="7"/>
      <c r="J589" s="9"/>
      <c r="K589" s="91">
        <f t="shared" si="74"/>
        <v>0</v>
      </c>
      <c r="L589" s="10"/>
      <c r="M589" s="94">
        <f t="shared" si="75"/>
        <v>0</v>
      </c>
    </row>
    <row r="590" spans="7:13" ht="16.5" customHeight="1">
      <c r="G590" s="33"/>
      <c r="H590" s="7"/>
      <c r="I590" s="7"/>
      <c r="J590" s="9"/>
      <c r="K590" s="91">
        <f t="shared" si="74"/>
        <v>0</v>
      </c>
      <c r="L590" s="10"/>
      <c r="M590" s="94">
        <f t="shared" si="75"/>
        <v>0</v>
      </c>
    </row>
    <row r="591" spans="7:13" ht="16.5" customHeight="1">
      <c r="G591" s="33"/>
      <c r="H591" s="7"/>
      <c r="I591" s="7"/>
      <c r="J591" s="9"/>
      <c r="K591" s="91">
        <f t="shared" si="74"/>
        <v>0</v>
      </c>
      <c r="L591" s="10"/>
      <c r="M591" s="94">
        <f t="shared" si="75"/>
        <v>0</v>
      </c>
    </row>
    <row r="592" spans="7:13" ht="16.5" customHeight="1" thickBot="1">
      <c r="G592" s="35"/>
      <c r="H592" s="23"/>
      <c r="I592" s="23"/>
      <c r="J592" s="24"/>
      <c r="K592" s="132">
        <f t="shared" si="74"/>
        <v>0</v>
      </c>
      <c r="L592" s="25"/>
      <c r="M592" s="133">
        <f>+I592*L592</f>
        <v>0</v>
      </c>
    </row>
    <row r="593" spans="7:13" ht="16.5" customHeight="1">
      <c r="G593" s="331" t="s">
        <v>66</v>
      </c>
      <c r="H593" s="332"/>
      <c r="I593" s="332"/>
      <c r="J593" s="332"/>
      <c r="K593" s="332"/>
      <c r="L593" s="333"/>
      <c r="M593" s="148">
        <f>+SUM(M586:M592)</f>
        <v>0</v>
      </c>
    </row>
    <row r="594" spans="7:13" ht="16.5" customHeight="1">
      <c r="G594" s="334" t="s">
        <v>212</v>
      </c>
      <c r="H594" s="335"/>
      <c r="I594" s="335"/>
      <c r="J594" s="335"/>
      <c r="K594" s="335"/>
      <c r="L594" s="336"/>
      <c r="M594" s="145">
        <f>+M593*0.05</f>
        <v>0</v>
      </c>
    </row>
    <row r="595" spans="7:13" ht="16.5" customHeight="1">
      <c r="G595" s="334" t="s">
        <v>80</v>
      </c>
      <c r="H595" s="335"/>
      <c r="I595" s="335"/>
      <c r="J595" s="335"/>
      <c r="K595" s="335"/>
      <c r="L595" s="336"/>
      <c r="M595" s="188">
        <f>+M593+M594</f>
        <v>0</v>
      </c>
    </row>
    <row r="596" spans="7:13" ht="16.5" customHeight="1">
      <c r="G596" s="334" t="s">
        <v>81</v>
      </c>
      <c r="H596" s="335"/>
      <c r="I596" s="335"/>
      <c r="J596" s="335"/>
      <c r="K596" s="335"/>
      <c r="L596" s="336"/>
      <c r="M596" s="34"/>
    </row>
    <row r="597" spans="7:13" ht="16.5" customHeight="1" thickBot="1">
      <c r="G597" s="328" t="s">
        <v>82</v>
      </c>
      <c r="H597" s="329"/>
      <c r="I597" s="329"/>
      <c r="J597" s="329"/>
      <c r="K597" s="329"/>
      <c r="L597" s="330"/>
      <c r="M597" s="188">
        <f>+IFERROR(M595/M596,0)</f>
        <v>0</v>
      </c>
    </row>
    <row r="598" spans="7:13" ht="16.5" customHeight="1">
      <c r="J598" s="1"/>
      <c r="L598" s="1"/>
    </row>
    <row r="599" spans="7:13" ht="16.5" customHeight="1" thickBot="1">
      <c r="J599" s="1"/>
      <c r="L599" s="1"/>
    </row>
    <row r="600" spans="7:13" ht="16.5" customHeight="1" thickBot="1">
      <c r="G600" s="107" t="s">
        <v>188</v>
      </c>
      <c r="H600" s="337"/>
      <c r="I600" s="337"/>
      <c r="J600" s="337"/>
      <c r="K600" s="337"/>
      <c r="L600" s="337"/>
      <c r="M600" s="338"/>
    </row>
    <row r="601" spans="7:13" ht="16.5" customHeight="1">
      <c r="G601" s="98" t="s">
        <v>60</v>
      </c>
      <c r="H601" s="99" t="s">
        <v>61</v>
      </c>
      <c r="I601" s="99" t="s">
        <v>62</v>
      </c>
      <c r="J601" s="100" t="s">
        <v>63</v>
      </c>
      <c r="K601" s="99" t="s">
        <v>64</v>
      </c>
      <c r="L601" s="100" t="s">
        <v>65</v>
      </c>
      <c r="M601" s="101" t="s">
        <v>66</v>
      </c>
    </row>
    <row r="602" spans="7:13" ht="16.5" customHeight="1">
      <c r="G602" s="87"/>
      <c r="H602" s="81"/>
      <c r="I602" s="7"/>
      <c r="J602" s="9"/>
      <c r="K602" s="91">
        <f>+I602*J602</f>
        <v>0</v>
      </c>
      <c r="L602" s="10"/>
      <c r="M602" s="94">
        <f>+I602*L602</f>
        <v>0</v>
      </c>
    </row>
    <row r="603" spans="7:13" ht="16.5" customHeight="1">
      <c r="G603" s="33"/>
      <c r="H603" s="7"/>
      <c r="I603" s="7"/>
      <c r="J603" s="9"/>
      <c r="K603" s="91">
        <f t="shared" ref="K603:K608" si="76">+I603*J603</f>
        <v>0</v>
      </c>
      <c r="L603" s="10"/>
      <c r="M603" s="94">
        <f t="shared" ref="M603:M607" si="77">+I603*L603</f>
        <v>0</v>
      </c>
    </row>
    <row r="604" spans="7:13" ht="16.5" customHeight="1">
      <c r="G604" s="33"/>
      <c r="H604" s="7"/>
      <c r="I604" s="7"/>
      <c r="J604" s="9"/>
      <c r="K604" s="91">
        <f t="shared" si="76"/>
        <v>0</v>
      </c>
      <c r="L604" s="10"/>
      <c r="M604" s="94">
        <f t="shared" si="77"/>
        <v>0</v>
      </c>
    </row>
    <row r="605" spans="7:13" ht="16.5" customHeight="1">
      <c r="G605" s="33"/>
      <c r="H605" s="7"/>
      <c r="I605" s="7"/>
      <c r="J605" s="9"/>
      <c r="K605" s="91">
        <f t="shared" si="76"/>
        <v>0</v>
      </c>
      <c r="L605" s="10"/>
      <c r="M605" s="94">
        <f t="shared" si="77"/>
        <v>0</v>
      </c>
    </row>
    <row r="606" spans="7:13" ht="16.5" customHeight="1">
      <c r="G606" s="33"/>
      <c r="H606" s="7"/>
      <c r="I606" s="7"/>
      <c r="J606" s="9"/>
      <c r="K606" s="91">
        <f t="shared" si="76"/>
        <v>0</v>
      </c>
      <c r="L606" s="10"/>
      <c r="M606" s="94">
        <f t="shared" si="77"/>
        <v>0</v>
      </c>
    </row>
    <row r="607" spans="7:13" ht="16.5" customHeight="1">
      <c r="G607" s="33"/>
      <c r="H607" s="7"/>
      <c r="I607" s="7"/>
      <c r="J607" s="9"/>
      <c r="K607" s="91">
        <f t="shared" si="76"/>
        <v>0</v>
      </c>
      <c r="L607" s="10"/>
      <c r="M607" s="94">
        <f t="shared" si="77"/>
        <v>0</v>
      </c>
    </row>
    <row r="608" spans="7:13" ht="16.5" customHeight="1" thickBot="1">
      <c r="G608" s="35"/>
      <c r="H608" s="23"/>
      <c r="I608" s="23"/>
      <c r="J608" s="24"/>
      <c r="K608" s="132">
        <f t="shared" si="76"/>
        <v>0</v>
      </c>
      <c r="L608" s="25"/>
      <c r="M608" s="133">
        <f>+I608*L608</f>
        <v>0</v>
      </c>
    </row>
    <row r="609" spans="7:13" ht="16.5" customHeight="1">
      <c r="G609" s="331" t="s">
        <v>66</v>
      </c>
      <c r="H609" s="332"/>
      <c r="I609" s="332"/>
      <c r="J609" s="332"/>
      <c r="K609" s="332"/>
      <c r="L609" s="333"/>
      <c r="M609" s="148">
        <f>+SUM(M602:M608)</f>
        <v>0</v>
      </c>
    </row>
    <row r="610" spans="7:13" ht="16.5" customHeight="1">
      <c r="G610" s="334" t="s">
        <v>212</v>
      </c>
      <c r="H610" s="335"/>
      <c r="I610" s="335"/>
      <c r="J610" s="335"/>
      <c r="K610" s="335"/>
      <c r="L610" s="336"/>
      <c r="M610" s="145">
        <f>+M609*0.05</f>
        <v>0</v>
      </c>
    </row>
    <row r="611" spans="7:13" ht="16.5" customHeight="1">
      <c r="G611" s="334" t="s">
        <v>80</v>
      </c>
      <c r="H611" s="335"/>
      <c r="I611" s="335"/>
      <c r="J611" s="335"/>
      <c r="K611" s="335"/>
      <c r="L611" s="336"/>
      <c r="M611" s="188">
        <f>+M609+M610</f>
        <v>0</v>
      </c>
    </row>
    <row r="612" spans="7:13" ht="16.5" customHeight="1">
      <c r="G612" s="334" t="s">
        <v>81</v>
      </c>
      <c r="H612" s="335"/>
      <c r="I612" s="335"/>
      <c r="J612" s="335"/>
      <c r="K612" s="335"/>
      <c r="L612" s="336"/>
      <c r="M612" s="34"/>
    </row>
    <row r="613" spans="7:13" ht="16.5" customHeight="1" thickBot="1">
      <c r="G613" s="328" t="s">
        <v>82</v>
      </c>
      <c r="H613" s="329"/>
      <c r="I613" s="329"/>
      <c r="J613" s="329"/>
      <c r="K613" s="329"/>
      <c r="L613" s="330"/>
      <c r="M613" s="188">
        <f>+IFERROR(M611/M612,0)</f>
        <v>0</v>
      </c>
    </row>
    <row r="614" spans="7:13" ht="16.5" customHeight="1">
      <c r="J614" s="1"/>
      <c r="L614" s="1"/>
    </row>
    <row r="615" spans="7:13" ht="16.5" customHeight="1" thickBot="1">
      <c r="J615" s="1"/>
      <c r="L615" s="1"/>
    </row>
    <row r="616" spans="7:13" ht="16.5" customHeight="1" thickBot="1">
      <c r="G616" s="107" t="s">
        <v>189</v>
      </c>
      <c r="H616" s="337"/>
      <c r="I616" s="337"/>
      <c r="J616" s="337"/>
      <c r="K616" s="337"/>
      <c r="L616" s="337"/>
      <c r="M616" s="338"/>
    </row>
    <row r="617" spans="7:13" ht="16.5" customHeight="1">
      <c r="G617" s="98" t="s">
        <v>60</v>
      </c>
      <c r="H617" s="99" t="s">
        <v>61</v>
      </c>
      <c r="I617" s="99" t="s">
        <v>62</v>
      </c>
      <c r="J617" s="100" t="s">
        <v>63</v>
      </c>
      <c r="K617" s="99" t="s">
        <v>64</v>
      </c>
      <c r="L617" s="100" t="s">
        <v>65</v>
      </c>
      <c r="M617" s="101" t="s">
        <v>66</v>
      </c>
    </row>
    <row r="618" spans="7:13" ht="16.5" customHeight="1">
      <c r="G618" s="87"/>
      <c r="H618" s="81"/>
      <c r="I618" s="7"/>
      <c r="J618" s="9"/>
      <c r="K618" s="91">
        <f>+I618*J618</f>
        <v>0</v>
      </c>
      <c r="L618" s="10"/>
      <c r="M618" s="94">
        <f>+I618*L618</f>
        <v>0</v>
      </c>
    </row>
    <row r="619" spans="7:13" ht="16.5" customHeight="1">
      <c r="G619" s="33"/>
      <c r="H619" s="7"/>
      <c r="I619" s="7"/>
      <c r="J619" s="9"/>
      <c r="K619" s="91">
        <f t="shared" ref="K619:K624" si="78">+I619*J619</f>
        <v>0</v>
      </c>
      <c r="L619" s="10"/>
      <c r="M619" s="94">
        <f t="shared" ref="M619:M623" si="79">+I619*L619</f>
        <v>0</v>
      </c>
    </row>
    <row r="620" spans="7:13" ht="16.5" customHeight="1">
      <c r="G620" s="33"/>
      <c r="H620" s="7"/>
      <c r="I620" s="7"/>
      <c r="J620" s="9"/>
      <c r="K620" s="91">
        <f t="shared" si="78"/>
        <v>0</v>
      </c>
      <c r="L620" s="10"/>
      <c r="M620" s="94">
        <f t="shared" si="79"/>
        <v>0</v>
      </c>
    </row>
    <row r="621" spans="7:13" ht="16.5" customHeight="1">
      <c r="G621" s="33"/>
      <c r="H621" s="7"/>
      <c r="I621" s="7"/>
      <c r="J621" s="9"/>
      <c r="K621" s="91">
        <f t="shared" si="78"/>
        <v>0</v>
      </c>
      <c r="L621" s="10"/>
      <c r="M621" s="94">
        <f t="shared" si="79"/>
        <v>0</v>
      </c>
    </row>
    <row r="622" spans="7:13" ht="16.5" customHeight="1">
      <c r="G622" s="33"/>
      <c r="H622" s="7"/>
      <c r="I622" s="7"/>
      <c r="J622" s="9"/>
      <c r="K622" s="91">
        <f t="shared" si="78"/>
        <v>0</v>
      </c>
      <c r="L622" s="10"/>
      <c r="M622" s="94">
        <f t="shared" si="79"/>
        <v>0</v>
      </c>
    </row>
    <row r="623" spans="7:13" ht="16.5" customHeight="1">
      <c r="G623" s="33"/>
      <c r="H623" s="7"/>
      <c r="I623" s="7"/>
      <c r="J623" s="9"/>
      <c r="K623" s="91">
        <f t="shared" si="78"/>
        <v>0</v>
      </c>
      <c r="L623" s="10"/>
      <c r="M623" s="94">
        <f t="shared" si="79"/>
        <v>0</v>
      </c>
    </row>
    <row r="624" spans="7:13" ht="16.5" customHeight="1" thickBot="1">
      <c r="G624" s="35"/>
      <c r="H624" s="23"/>
      <c r="I624" s="23"/>
      <c r="J624" s="24"/>
      <c r="K624" s="132">
        <f t="shared" si="78"/>
        <v>0</v>
      </c>
      <c r="L624" s="25"/>
      <c r="M624" s="133">
        <f>+I624*L624</f>
        <v>0</v>
      </c>
    </row>
    <row r="625" spans="7:13" ht="16.5" customHeight="1">
      <c r="G625" s="331" t="s">
        <v>66</v>
      </c>
      <c r="H625" s="332"/>
      <c r="I625" s="332"/>
      <c r="J625" s="332"/>
      <c r="K625" s="332"/>
      <c r="L625" s="333"/>
      <c r="M625" s="148">
        <f>+SUM(M618:M624)</f>
        <v>0</v>
      </c>
    </row>
    <row r="626" spans="7:13" ht="16.5" customHeight="1">
      <c r="G626" s="334" t="s">
        <v>212</v>
      </c>
      <c r="H626" s="335"/>
      <c r="I626" s="335"/>
      <c r="J626" s="335"/>
      <c r="K626" s="335"/>
      <c r="L626" s="336"/>
      <c r="M626" s="145">
        <f>+M625*0.05</f>
        <v>0</v>
      </c>
    </row>
    <row r="627" spans="7:13" ht="16.5" customHeight="1">
      <c r="G627" s="334" t="s">
        <v>80</v>
      </c>
      <c r="H627" s="335"/>
      <c r="I627" s="335"/>
      <c r="J627" s="335"/>
      <c r="K627" s="335"/>
      <c r="L627" s="336"/>
      <c r="M627" s="188">
        <f>+M625+M626</f>
        <v>0</v>
      </c>
    </row>
    <row r="628" spans="7:13" ht="16.5" customHeight="1">
      <c r="G628" s="334" t="s">
        <v>81</v>
      </c>
      <c r="H628" s="335"/>
      <c r="I628" s="335"/>
      <c r="J628" s="335"/>
      <c r="K628" s="335"/>
      <c r="L628" s="336"/>
      <c r="M628" s="34"/>
    </row>
    <row r="629" spans="7:13" ht="16.5" customHeight="1" thickBot="1">
      <c r="G629" s="328" t="s">
        <v>82</v>
      </c>
      <c r="H629" s="329"/>
      <c r="I629" s="329"/>
      <c r="J629" s="329"/>
      <c r="K629" s="329"/>
      <c r="L629" s="330"/>
      <c r="M629" s="188">
        <f>+IFERROR(M627/M628,0)</f>
        <v>0</v>
      </c>
    </row>
    <row r="630" spans="7:13" ht="16.5" customHeight="1">
      <c r="J630" s="1"/>
      <c r="L630" s="1"/>
    </row>
    <row r="631" spans="7:13" ht="16.5" customHeight="1" thickBot="1">
      <c r="J631" s="1"/>
      <c r="L631" s="1"/>
    </row>
    <row r="632" spans="7:13" ht="16.5" customHeight="1" thickBot="1">
      <c r="G632" s="107" t="s">
        <v>190</v>
      </c>
      <c r="H632" s="337"/>
      <c r="I632" s="337"/>
      <c r="J632" s="337"/>
      <c r="K632" s="337"/>
      <c r="L632" s="337"/>
      <c r="M632" s="338"/>
    </row>
    <row r="633" spans="7:13" ht="16.5" customHeight="1">
      <c r="G633" s="98" t="s">
        <v>60</v>
      </c>
      <c r="H633" s="99" t="s">
        <v>61</v>
      </c>
      <c r="I633" s="99" t="s">
        <v>62</v>
      </c>
      <c r="J633" s="100" t="s">
        <v>63</v>
      </c>
      <c r="K633" s="99" t="s">
        <v>64</v>
      </c>
      <c r="L633" s="100" t="s">
        <v>65</v>
      </c>
      <c r="M633" s="101" t="s">
        <v>66</v>
      </c>
    </row>
    <row r="634" spans="7:13" ht="16.5" customHeight="1">
      <c r="G634" s="87"/>
      <c r="H634" s="81"/>
      <c r="I634" s="7"/>
      <c r="J634" s="9"/>
      <c r="K634" s="91">
        <f>+I634*J634</f>
        <v>0</v>
      </c>
      <c r="L634" s="10"/>
      <c r="M634" s="94">
        <f>+I634*L634</f>
        <v>0</v>
      </c>
    </row>
    <row r="635" spans="7:13" ht="16.5" customHeight="1">
      <c r="G635" s="33"/>
      <c r="H635" s="7"/>
      <c r="I635" s="7"/>
      <c r="J635" s="9"/>
      <c r="K635" s="91">
        <f t="shared" ref="K635:K640" si="80">+I635*J635</f>
        <v>0</v>
      </c>
      <c r="L635" s="10"/>
      <c r="M635" s="94">
        <f t="shared" ref="M635:M639" si="81">+I635*L635</f>
        <v>0</v>
      </c>
    </row>
    <row r="636" spans="7:13" ht="16.5" customHeight="1">
      <c r="G636" s="33"/>
      <c r="H636" s="7"/>
      <c r="I636" s="7"/>
      <c r="J636" s="9"/>
      <c r="K636" s="91">
        <f t="shared" si="80"/>
        <v>0</v>
      </c>
      <c r="L636" s="10"/>
      <c r="M636" s="94">
        <f t="shared" si="81"/>
        <v>0</v>
      </c>
    </row>
    <row r="637" spans="7:13" ht="16.5" customHeight="1">
      <c r="G637" s="33"/>
      <c r="H637" s="7"/>
      <c r="I637" s="7"/>
      <c r="J637" s="9"/>
      <c r="K637" s="91">
        <f t="shared" si="80"/>
        <v>0</v>
      </c>
      <c r="L637" s="10"/>
      <c r="M637" s="94">
        <f t="shared" si="81"/>
        <v>0</v>
      </c>
    </row>
    <row r="638" spans="7:13" ht="16.5" customHeight="1">
      <c r="G638" s="33"/>
      <c r="H638" s="7"/>
      <c r="I638" s="7"/>
      <c r="J638" s="9"/>
      <c r="K638" s="91">
        <f t="shared" si="80"/>
        <v>0</v>
      </c>
      <c r="L638" s="10"/>
      <c r="M638" s="94">
        <f t="shared" si="81"/>
        <v>0</v>
      </c>
    </row>
    <row r="639" spans="7:13" ht="16.5" customHeight="1">
      <c r="G639" s="33"/>
      <c r="H639" s="7"/>
      <c r="I639" s="7"/>
      <c r="J639" s="9"/>
      <c r="K639" s="91">
        <f t="shared" si="80"/>
        <v>0</v>
      </c>
      <c r="L639" s="10"/>
      <c r="M639" s="94">
        <f t="shared" si="81"/>
        <v>0</v>
      </c>
    </row>
    <row r="640" spans="7:13" ht="16.5" customHeight="1" thickBot="1">
      <c r="G640" s="35"/>
      <c r="H640" s="23"/>
      <c r="I640" s="23"/>
      <c r="J640" s="24"/>
      <c r="K640" s="132">
        <f t="shared" si="80"/>
        <v>0</v>
      </c>
      <c r="L640" s="25"/>
      <c r="M640" s="133">
        <f>+I640*L640</f>
        <v>0</v>
      </c>
    </row>
    <row r="641" spans="7:13" ht="16.5" customHeight="1">
      <c r="G641" s="134" t="s">
        <v>66</v>
      </c>
      <c r="H641" s="135"/>
      <c r="I641" s="135"/>
      <c r="J641" s="136"/>
      <c r="K641" s="135"/>
      <c r="L641" s="137"/>
      <c r="M641" s="96">
        <f>SUM(M634:M640)</f>
        <v>0</v>
      </c>
    </row>
    <row r="642" spans="7:13" ht="16.5" customHeight="1">
      <c r="G642" s="102" t="s">
        <v>81</v>
      </c>
      <c r="H642" s="62"/>
      <c r="I642" s="62"/>
      <c r="J642" s="63"/>
      <c r="K642" s="62"/>
      <c r="L642" s="64"/>
      <c r="M642" s="97"/>
    </row>
    <row r="643" spans="7:13" ht="16.5" customHeight="1" thickBot="1">
      <c r="G643" s="103" t="s">
        <v>82</v>
      </c>
      <c r="H643" s="104"/>
      <c r="I643" s="104"/>
      <c r="J643" s="105"/>
      <c r="K643" s="104"/>
      <c r="L643" s="106"/>
      <c r="M643" s="95">
        <f>+IFERROR(M641/N558,0)</f>
        <v>0</v>
      </c>
    </row>
    <row r="644" spans="7:13" ht="16.5" customHeight="1">
      <c r="J644" s="1"/>
      <c r="L644" s="1"/>
    </row>
    <row r="645" spans="7:13" ht="16.5" customHeight="1" thickBot="1">
      <c r="J645" s="1"/>
      <c r="L645" s="1"/>
    </row>
    <row r="646" spans="7:13" ht="16.5" customHeight="1" thickBot="1">
      <c r="G646" s="107" t="s">
        <v>191</v>
      </c>
      <c r="H646" s="337"/>
      <c r="I646" s="337"/>
      <c r="J646" s="337"/>
      <c r="K646" s="337"/>
      <c r="L646" s="337"/>
      <c r="M646" s="338"/>
    </row>
    <row r="647" spans="7:13" ht="16.5" customHeight="1">
      <c r="G647" s="98" t="s">
        <v>60</v>
      </c>
      <c r="H647" s="99" t="s">
        <v>61</v>
      </c>
      <c r="I647" s="99" t="s">
        <v>62</v>
      </c>
      <c r="J647" s="100" t="s">
        <v>63</v>
      </c>
      <c r="K647" s="99" t="s">
        <v>64</v>
      </c>
      <c r="L647" s="100" t="s">
        <v>65</v>
      </c>
      <c r="M647" s="101" t="s">
        <v>66</v>
      </c>
    </row>
    <row r="648" spans="7:13" ht="16.5" customHeight="1">
      <c r="G648" s="87"/>
      <c r="H648" s="81"/>
      <c r="I648" s="7"/>
      <c r="J648" s="9"/>
      <c r="K648" s="91">
        <f>+I648*J648</f>
        <v>0</v>
      </c>
      <c r="L648" s="10"/>
      <c r="M648" s="94">
        <f>+I648*L648</f>
        <v>0</v>
      </c>
    </row>
    <row r="649" spans="7:13" ht="16.5" customHeight="1">
      <c r="G649" s="33"/>
      <c r="H649" s="7"/>
      <c r="I649" s="7"/>
      <c r="J649" s="9"/>
      <c r="K649" s="91">
        <f t="shared" ref="K649:K654" si="82">+I649*J649</f>
        <v>0</v>
      </c>
      <c r="L649" s="10"/>
      <c r="M649" s="94">
        <f t="shared" ref="M649:M653" si="83">+I649*L649</f>
        <v>0</v>
      </c>
    </row>
    <row r="650" spans="7:13" ht="16.5" customHeight="1">
      <c r="G650" s="33"/>
      <c r="H650" s="7"/>
      <c r="I650" s="7"/>
      <c r="J650" s="9"/>
      <c r="K650" s="91">
        <f t="shared" si="82"/>
        <v>0</v>
      </c>
      <c r="L650" s="10"/>
      <c r="M650" s="94">
        <f t="shared" si="83"/>
        <v>0</v>
      </c>
    </row>
    <row r="651" spans="7:13" ht="16.5" customHeight="1">
      <c r="G651" s="33"/>
      <c r="H651" s="7"/>
      <c r="I651" s="7"/>
      <c r="J651" s="9"/>
      <c r="K651" s="91">
        <f t="shared" si="82"/>
        <v>0</v>
      </c>
      <c r="L651" s="10"/>
      <c r="M651" s="94">
        <f t="shared" si="83"/>
        <v>0</v>
      </c>
    </row>
    <row r="652" spans="7:13" ht="16.5" customHeight="1">
      <c r="G652" s="33"/>
      <c r="H652" s="7"/>
      <c r="I652" s="7"/>
      <c r="J652" s="9"/>
      <c r="K652" s="91">
        <f t="shared" si="82"/>
        <v>0</v>
      </c>
      <c r="L652" s="10"/>
      <c r="M652" s="94">
        <f t="shared" si="83"/>
        <v>0</v>
      </c>
    </row>
    <row r="653" spans="7:13" ht="16.5" customHeight="1">
      <c r="G653" s="33"/>
      <c r="H653" s="7"/>
      <c r="I653" s="7"/>
      <c r="J653" s="9"/>
      <c r="K653" s="91">
        <f t="shared" si="82"/>
        <v>0</v>
      </c>
      <c r="L653" s="10"/>
      <c r="M653" s="94">
        <f t="shared" si="83"/>
        <v>0</v>
      </c>
    </row>
    <row r="654" spans="7:13" ht="16.5" customHeight="1" thickBot="1">
      <c r="G654" s="35"/>
      <c r="H654" s="23"/>
      <c r="I654" s="23"/>
      <c r="J654" s="24"/>
      <c r="K654" s="132">
        <f t="shared" si="82"/>
        <v>0</v>
      </c>
      <c r="L654" s="25"/>
      <c r="M654" s="133">
        <f>+I654*L654</f>
        <v>0</v>
      </c>
    </row>
    <row r="655" spans="7:13" ht="16.5" customHeight="1">
      <c r="G655" s="134" t="s">
        <v>66</v>
      </c>
      <c r="H655" s="135"/>
      <c r="I655" s="135"/>
      <c r="J655" s="136"/>
      <c r="K655" s="135"/>
      <c r="L655" s="137"/>
      <c r="M655" s="96">
        <f>SUM(M648:M654)</f>
        <v>0</v>
      </c>
    </row>
    <row r="656" spans="7:13" ht="16.5" customHeight="1">
      <c r="G656" s="102" t="s">
        <v>81</v>
      </c>
      <c r="H656" s="62"/>
      <c r="I656" s="62"/>
      <c r="J656" s="63"/>
      <c r="K656" s="62"/>
      <c r="L656" s="64"/>
      <c r="M656" s="97"/>
    </row>
    <row r="657" spans="7:13" ht="16.5" customHeight="1" thickBot="1">
      <c r="G657" s="103" t="s">
        <v>82</v>
      </c>
      <c r="H657" s="104"/>
      <c r="I657" s="104"/>
      <c r="J657" s="105"/>
      <c r="K657" s="104"/>
      <c r="L657" s="106"/>
      <c r="M657" s="95">
        <f>+IFERROR(M655/N572,0)</f>
        <v>0</v>
      </c>
    </row>
    <row r="658" spans="7:13" ht="16.5" customHeight="1"/>
  </sheetData>
  <mergeCells count="241">
    <mergeCell ref="A1:D1"/>
    <mergeCell ref="H600:M600"/>
    <mergeCell ref="H616:M616"/>
    <mergeCell ref="H632:M632"/>
    <mergeCell ref="H646:M646"/>
    <mergeCell ref="G597:L597"/>
    <mergeCell ref="G609:L609"/>
    <mergeCell ref="G610:L610"/>
    <mergeCell ref="G611:L611"/>
    <mergeCell ref="G612:L612"/>
    <mergeCell ref="G613:L613"/>
    <mergeCell ref="G625:L625"/>
    <mergeCell ref="G626:L626"/>
    <mergeCell ref="G627:L627"/>
    <mergeCell ref="G628:L628"/>
    <mergeCell ref="G629:L629"/>
    <mergeCell ref="H392:M392"/>
    <mergeCell ref="H408:M408"/>
    <mergeCell ref="H424:M424"/>
    <mergeCell ref="H440:M440"/>
    <mergeCell ref="H456:M456"/>
    <mergeCell ref="H472:M472"/>
    <mergeCell ref="H488:M488"/>
    <mergeCell ref="H504:M504"/>
    <mergeCell ref="H520:M520"/>
    <mergeCell ref="G401:L401"/>
    <mergeCell ref="G402:L402"/>
    <mergeCell ref="G403:L403"/>
    <mergeCell ref="G404:L404"/>
    <mergeCell ref="G421:L421"/>
    <mergeCell ref="G433:L433"/>
    <mergeCell ref="G434:L434"/>
    <mergeCell ref="G435:L435"/>
    <mergeCell ref="G436:L436"/>
    <mergeCell ref="G405:L405"/>
    <mergeCell ref="G417:L417"/>
    <mergeCell ref="G418:L418"/>
    <mergeCell ref="G419:L419"/>
    <mergeCell ref="G420:L420"/>
    <mergeCell ref="G453:L453"/>
    <mergeCell ref="H232:M232"/>
    <mergeCell ref="H248:M248"/>
    <mergeCell ref="H264:M264"/>
    <mergeCell ref="H280:M280"/>
    <mergeCell ref="H296:M296"/>
    <mergeCell ref="H312:M312"/>
    <mergeCell ref="H328:M328"/>
    <mergeCell ref="H344:M344"/>
    <mergeCell ref="H360:M360"/>
    <mergeCell ref="G257:L257"/>
    <mergeCell ref="G258:L258"/>
    <mergeCell ref="G259:L259"/>
    <mergeCell ref="G260:L260"/>
    <mergeCell ref="G261:L261"/>
    <mergeCell ref="G241:L241"/>
    <mergeCell ref="G242:L242"/>
    <mergeCell ref="G243:L243"/>
    <mergeCell ref="G244:L244"/>
    <mergeCell ref="G245:L245"/>
    <mergeCell ref="G289:L289"/>
    <mergeCell ref="G290:L290"/>
    <mergeCell ref="G291:L291"/>
    <mergeCell ref="G292:L292"/>
    <mergeCell ref="G293:L293"/>
    <mergeCell ref="H120:M120"/>
    <mergeCell ref="H136:M136"/>
    <mergeCell ref="H152:M152"/>
    <mergeCell ref="H168:M168"/>
    <mergeCell ref="H184:M184"/>
    <mergeCell ref="G129:L129"/>
    <mergeCell ref="G130:L130"/>
    <mergeCell ref="G131:L131"/>
    <mergeCell ref="G132:L132"/>
    <mergeCell ref="G133:L133"/>
    <mergeCell ref="G145:L145"/>
    <mergeCell ref="G146:L146"/>
    <mergeCell ref="G147:L147"/>
    <mergeCell ref="G148:L148"/>
    <mergeCell ref="G149:L149"/>
    <mergeCell ref="G161:L161"/>
    <mergeCell ref="G178:L178"/>
    <mergeCell ref="G179:L179"/>
    <mergeCell ref="G180:L180"/>
    <mergeCell ref="G181:L181"/>
    <mergeCell ref="H24:M24"/>
    <mergeCell ref="H40:M40"/>
    <mergeCell ref="H56:M56"/>
    <mergeCell ref="H72:M72"/>
    <mergeCell ref="H88:M88"/>
    <mergeCell ref="G33:L33"/>
    <mergeCell ref="G34:L34"/>
    <mergeCell ref="G35:L35"/>
    <mergeCell ref="G36:L36"/>
    <mergeCell ref="G37:L37"/>
    <mergeCell ref="G49:L49"/>
    <mergeCell ref="G50:L50"/>
    <mergeCell ref="G51:L51"/>
    <mergeCell ref="G52:L52"/>
    <mergeCell ref="G53:L53"/>
    <mergeCell ref="G81:L81"/>
    <mergeCell ref="G82:L82"/>
    <mergeCell ref="G83:L83"/>
    <mergeCell ref="G84:L84"/>
    <mergeCell ref="G85:L85"/>
    <mergeCell ref="G65:L65"/>
    <mergeCell ref="G66:L66"/>
    <mergeCell ref="G67:L67"/>
    <mergeCell ref="G68:L68"/>
    <mergeCell ref="G18:L18"/>
    <mergeCell ref="G19:L19"/>
    <mergeCell ref="G20:L20"/>
    <mergeCell ref="G21:L21"/>
    <mergeCell ref="G22:L22"/>
    <mergeCell ref="G8:L8"/>
    <mergeCell ref="G9:L9"/>
    <mergeCell ref="G10:L10"/>
    <mergeCell ref="G11:L11"/>
    <mergeCell ref="G12:L12"/>
    <mergeCell ref="G69:L69"/>
    <mergeCell ref="G113:L113"/>
    <mergeCell ref="G114:L114"/>
    <mergeCell ref="G115:L115"/>
    <mergeCell ref="G116:L116"/>
    <mergeCell ref="G117:L117"/>
    <mergeCell ref="G97:L97"/>
    <mergeCell ref="G98:L98"/>
    <mergeCell ref="G99:L99"/>
    <mergeCell ref="G100:L100"/>
    <mergeCell ref="G101:L101"/>
    <mergeCell ref="H104:M104"/>
    <mergeCell ref="G193:L193"/>
    <mergeCell ref="G162:L162"/>
    <mergeCell ref="G163:L163"/>
    <mergeCell ref="G164:L164"/>
    <mergeCell ref="G165:L165"/>
    <mergeCell ref="G177:L177"/>
    <mergeCell ref="G225:L225"/>
    <mergeCell ref="G226:L226"/>
    <mergeCell ref="G227:L227"/>
    <mergeCell ref="G228:L228"/>
    <mergeCell ref="G229:L229"/>
    <mergeCell ref="G194:L194"/>
    <mergeCell ref="G195:L195"/>
    <mergeCell ref="G196:L196"/>
    <mergeCell ref="G197:L197"/>
    <mergeCell ref="G209:L209"/>
    <mergeCell ref="H200:M200"/>
    <mergeCell ref="H216:M216"/>
    <mergeCell ref="G210:L210"/>
    <mergeCell ref="G211:L211"/>
    <mergeCell ref="G212:L212"/>
    <mergeCell ref="G213:L213"/>
    <mergeCell ref="G273:L273"/>
    <mergeCell ref="G274:L274"/>
    <mergeCell ref="G275:L275"/>
    <mergeCell ref="G276:L276"/>
    <mergeCell ref="G277:L277"/>
    <mergeCell ref="G321:L321"/>
    <mergeCell ref="G322:L322"/>
    <mergeCell ref="G323:L323"/>
    <mergeCell ref="G324:L324"/>
    <mergeCell ref="G325:L325"/>
    <mergeCell ref="G305:L305"/>
    <mergeCell ref="G306:L306"/>
    <mergeCell ref="G307:L307"/>
    <mergeCell ref="G308:L308"/>
    <mergeCell ref="G309:L309"/>
    <mergeCell ref="G353:L353"/>
    <mergeCell ref="G354:L354"/>
    <mergeCell ref="G355:L355"/>
    <mergeCell ref="G356:L356"/>
    <mergeCell ref="G357:L357"/>
    <mergeCell ref="G337:L337"/>
    <mergeCell ref="G338:L338"/>
    <mergeCell ref="G339:L339"/>
    <mergeCell ref="G340:L340"/>
    <mergeCell ref="G341:L341"/>
    <mergeCell ref="G385:L385"/>
    <mergeCell ref="G386:L386"/>
    <mergeCell ref="G387:L387"/>
    <mergeCell ref="G388:L388"/>
    <mergeCell ref="G389:L389"/>
    <mergeCell ref="G369:L369"/>
    <mergeCell ref="G370:L370"/>
    <mergeCell ref="G371:L371"/>
    <mergeCell ref="G372:L372"/>
    <mergeCell ref="G373:L373"/>
    <mergeCell ref="H376:M376"/>
    <mergeCell ref="G465:L465"/>
    <mergeCell ref="G466:L466"/>
    <mergeCell ref="G467:L467"/>
    <mergeCell ref="G468:L468"/>
    <mergeCell ref="G437:L437"/>
    <mergeCell ref="G449:L449"/>
    <mergeCell ref="G450:L450"/>
    <mergeCell ref="G451:L451"/>
    <mergeCell ref="G452:L452"/>
    <mergeCell ref="G485:L485"/>
    <mergeCell ref="G497:L497"/>
    <mergeCell ref="G498:L498"/>
    <mergeCell ref="G499:L499"/>
    <mergeCell ref="G500:L500"/>
    <mergeCell ref="G469:L469"/>
    <mergeCell ref="G481:L481"/>
    <mergeCell ref="G482:L482"/>
    <mergeCell ref="G483:L483"/>
    <mergeCell ref="G484:L484"/>
    <mergeCell ref="G517:L517"/>
    <mergeCell ref="G529:L529"/>
    <mergeCell ref="G530:L530"/>
    <mergeCell ref="G531:L531"/>
    <mergeCell ref="G532:L532"/>
    <mergeCell ref="G501:L501"/>
    <mergeCell ref="G513:L513"/>
    <mergeCell ref="G514:L514"/>
    <mergeCell ref="G515:L515"/>
    <mergeCell ref="G516:L516"/>
    <mergeCell ref="G549:L549"/>
    <mergeCell ref="G561:L561"/>
    <mergeCell ref="G562:L562"/>
    <mergeCell ref="G563:L563"/>
    <mergeCell ref="G564:L564"/>
    <mergeCell ref="G533:L533"/>
    <mergeCell ref="G545:L545"/>
    <mergeCell ref="G546:L546"/>
    <mergeCell ref="G547:L547"/>
    <mergeCell ref="G548:L548"/>
    <mergeCell ref="H536:M536"/>
    <mergeCell ref="H552:M552"/>
    <mergeCell ref="G581:L581"/>
    <mergeCell ref="G593:L593"/>
    <mergeCell ref="G594:L594"/>
    <mergeCell ref="G595:L595"/>
    <mergeCell ref="G596:L596"/>
    <mergeCell ref="G565:L565"/>
    <mergeCell ref="G577:L577"/>
    <mergeCell ref="G578:L578"/>
    <mergeCell ref="G579:L579"/>
    <mergeCell ref="G580:L580"/>
    <mergeCell ref="H568:M568"/>
    <mergeCell ref="H584:M584"/>
  </mergeCells>
  <dataValidations count="4">
    <dataValidation type="decimal" allowBlank="1" showInputMessage="1" showErrorMessage="1" error="Please enter a valid amount." sqref="L634:L640 L648:L654 L26:L32 L42:L48 L58:L64 L74:L80 L122:L128 L90:L96 L106:L112 L138:L144 L586:L592 L154:L160 L170:L176 L186:L192 L202:L208 L218:L224 L234:L240 L250:L256 L266:L272 L282:L288 L298:L304 L314:L320 L330:L336 L346:L352 L362:L368 L378:L384 L394:L400 L410:L416 L426:L432 L442:L448 L458:L464 L474:L480 L490:L496 L506:L512 L522:L528 L538:L544 L554:L560 L570:L576 L602:L608 L618:L624" xr:uid="{84F7BA43-DDDE-4078-9FE5-C12FCDD70DFA}">
      <formula1>0</formula1>
      <formula2>10000000</formula2>
    </dataValidation>
    <dataValidation type="decimal" allowBlank="1" showInputMessage="1" showErrorMessage="1" error="Please enter a valid grams or mls number per package." sqref="J634:J640 J648:J654 J26:J32 J42:J48 J58:J64 J74:J80 J122:J128 J90:J96 J106:J112 J138:J144 J586:J592 J154:J160 J170:J176 J186:J192 J202:J208 J218:J224 J234:J240 J250:J256 J266:J272 J282:J288 J298:J304 J314:J320 J330:J336 J346:J352 J362:J368 J378:J384 J394:J400 J410:J416 J426:J432 J442:J448 J458:J464 J474:J480 J490:J496 J506:J512 J522:J528 J538:J544 J554:J560 J570:J576 J602:J608 J618:J624" xr:uid="{2034C4BD-B708-4E3E-862E-8F9D2D8958FF}">
      <formula1>0</formula1>
      <formula2>100000000</formula2>
    </dataValidation>
    <dataValidation type="whole" allowBlank="1" showInputMessage="1" showErrorMessage="1" error="Please enter a valid number of units." sqref="I634:I640 I648:I654 I26:I32 I42:I48 I58:I64 I74:I80 I122:I128 I90:I96 I106:I112 I138:I144 I586:I592 I154:I160 I170:I176 I186:I192 I202:I208 I218:I224 I234:I240 I250:I256 I266:I272 I282:I288 I298:I304 I314:I320 I330:I336 I346:I352 I362:I368 I378:I384 I394:I400 I410:I416 I426:I432 I442:I448 I458:I464 I474:I480 I490:I496 I506:I512 I522:I528 I538:I544 I554:I560 I570:I576 I602:I608 I618:I624" xr:uid="{BC8048B8-6EFC-404B-83F1-B7475BB21F34}">
      <formula1>0</formula1>
      <formula2>100000000</formula2>
    </dataValidation>
    <dataValidation type="decimal" allowBlank="1" showInputMessage="1" showErrorMessage="1" error="Please enter a valid yield number." sqref="M656 M642" xr:uid="{DB9CA231-7548-4807-AA32-838C9E740998}">
      <formula1>0</formula1>
      <formula2>100000000</formula2>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3A5435-6439-4591-94DF-E1EFBC8359F1}">
  <dimension ref="A1:M616"/>
  <sheetViews>
    <sheetView workbookViewId="0">
      <selection sqref="A1:D1"/>
    </sheetView>
  </sheetViews>
  <sheetFormatPr defaultRowHeight="15"/>
  <cols>
    <col min="2" max="2" width="14.5703125" customWidth="1"/>
    <col min="3" max="3" width="17.140625" customWidth="1"/>
    <col min="4" max="4" width="20.42578125" customWidth="1"/>
    <col min="6" max="6" width="8.7109375" customWidth="1"/>
    <col min="7" max="7" width="29.5703125" customWidth="1"/>
    <col min="9" max="9" width="12.42578125" customWidth="1"/>
    <col min="10" max="10" width="33.28515625" customWidth="1"/>
    <col min="11" max="11" width="19.28515625" customWidth="1"/>
    <col min="12" max="12" width="25" customWidth="1"/>
    <col min="13" max="13" width="15.42578125" customWidth="1"/>
  </cols>
  <sheetData>
    <row r="1" spans="1:13" ht="16.5" thickBot="1">
      <c r="A1" s="366" t="s">
        <v>281</v>
      </c>
      <c r="B1" s="367"/>
      <c r="C1" s="367"/>
      <c r="D1" s="368"/>
    </row>
    <row r="2" spans="1:13" ht="14.1" customHeight="1" thickBot="1">
      <c r="A2" s="199" t="s">
        <v>143</v>
      </c>
      <c r="B2" s="191" t="s">
        <v>2</v>
      </c>
      <c r="C2" s="192" t="s">
        <v>57</v>
      </c>
      <c r="D2" s="192" t="s">
        <v>58</v>
      </c>
      <c r="G2" s="88" t="s">
        <v>214</v>
      </c>
      <c r="H2" s="29"/>
      <c r="I2" s="30"/>
      <c r="J2" s="31"/>
      <c r="K2" s="30"/>
      <c r="L2" s="31"/>
      <c r="M2" s="32"/>
    </row>
    <row r="3" spans="1:13" ht="14.1" customHeight="1">
      <c r="A3" s="196">
        <v>1</v>
      </c>
      <c r="B3" s="74">
        <f>H15</f>
        <v>0</v>
      </c>
      <c r="C3" s="75">
        <f>+M25</f>
        <v>0</v>
      </c>
      <c r="D3" s="151">
        <f>+M27</f>
        <v>0</v>
      </c>
      <c r="G3" s="89" t="s">
        <v>60</v>
      </c>
      <c r="H3" s="4" t="s">
        <v>61</v>
      </c>
      <c r="I3" s="4" t="s">
        <v>62</v>
      </c>
      <c r="J3" s="6" t="s">
        <v>277</v>
      </c>
      <c r="K3" s="6" t="s">
        <v>64</v>
      </c>
      <c r="L3" s="6" t="s">
        <v>65</v>
      </c>
      <c r="M3" s="90" t="s">
        <v>66</v>
      </c>
    </row>
    <row r="4" spans="1:13" ht="14.1" customHeight="1">
      <c r="A4" s="197">
        <v>2</v>
      </c>
      <c r="B4" s="76">
        <f>+H30</f>
        <v>0</v>
      </c>
      <c r="C4" s="77">
        <f>+M40</f>
        <v>0</v>
      </c>
      <c r="D4" s="154">
        <f>+M42</f>
        <v>0</v>
      </c>
      <c r="G4" s="33"/>
      <c r="H4" s="7"/>
      <c r="I4" s="7"/>
      <c r="J4" s="9"/>
      <c r="K4" s="7"/>
      <c r="L4" s="10"/>
      <c r="M4" s="34"/>
    </row>
    <row r="5" spans="1:13" ht="14.1" customHeight="1">
      <c r="A5" s="197">
        <v>3</v>
      </c>
      <c r="B5" s="76">
        <f>H45</f>
        <v>0</v>
      </c>
      <c r="C5" s="77">
        <f>+M55</f>
        <v>0</v>
      </c>
      <c r="D5" s="154">
        <f>+M57</f>
        <v>0</v>
      </c>
      <c r="G5" s="33"/>
      <c r="H5" s="7"/>
      <c r="I5" s="7"/>
      <c r="J5" s="9"/>
      <c r="K5" s="7"/>
      <c r="L5" s="10"/>
      <c r="M5" s="34"/>
    </row>
    <row r="6" spans="1:13" ht="14.1" customHeight="1">
      <c r="A6" s="197">
        <v>4</v>
      </c>
      <c r="B6" s="76">
        <f>+H60</f>
        <v>0</v>
      </c>
      <c r="C6" s="77">
        <f>+M70</f>
        <v>0</v>
      </c>
      <c r="D6" s="154">
        <f>+M72</f>
        <v>0</v>
      </c>
      <c r="G6" s="33"/>
      <c r="H6" s="7"/>
      <c r="I6" s="7"/>
      <c r="J6" s="9"/>
      <c r="K6" s="7"/>
      <c r="L6" s="10"/>
      <c r="M6" s="34"/>
    </row>
    <row r="7" spans="1:13" ht="14.1" customHeight="1" thickBot="1">
      <c r="A7" s="197">
        <v>5</v>
      </c>
      <c r="B7" s="76">
        <f>+H75</f>
        <v>0</v>
      </c>
      <c r="C7" s="77">
        <f>+M85</f>
        <v>0</v>
      </c>
      <c r="D7" s="154">
        <f>+M87</f>
        <v>0</v>
      </c>
      <c r="G7" s="82"/>
      <c r="H7" s="83"/>
      <c r="I7" s="83"/>
      <c r="J7" s="84"/>
      <c r="K7" s="83"/>
      <c r="L7" s="85"/>
      <c r="M7" s="86"/>
    </row>
    <row r="8" spans="1:13" ht="14.1" customHeight="1">
      <c r="A8" s="197">
        <v>6</v>
      </c>
      <c r="B8" s="76">
        <f>+H90</f>
        <v>0</v>
      </c>
      <c r="C8" s="77">
        <f>+M100</f>
        <v>0</v>
      </c>
      <c r="D8" s="154">
        <f>+M102</f>
        <v>0</v>
      </c>
      <c r="G8" s="316" t="s">
        <v>66</v>
      </c>
      <c r="H8" s="317"/>
      <c r="I8" s="317"/>
      <c r="J8" s="317"/>
      <c r="K8" s="317"/>
      <c r="L8" s="318"/>
      <c r="M8" s="186">
        <f>+SUM(M4:M7)</f>
        <v>0</v>
      </c>
    </row>
    <row r="9" spans="1:13" ht="14.1" customHeight="1">
      <c r="A9" s="197">
        <v>7</v>
      </c>
      <c r="B9" s="76">
        <f>+H105</f>
        <v>0</v>
      </c>
      <c r="C9" s="77">
        <f>+M115</f>
        <v>0</v>
      </c>
      <c r="D9" s="154">
        <f>+M117</f>
        <v>0</v>
      </c>
      <c r="G9" s="319" t="s">
        <v>212</v>
      </c>
      <c r="H9" s="320"/>
      <c r="I9" s="320"/>
      <c r="J9" s="320"/>
      <c r="K9" s="320"/>
      <c r="L9" s="321"/>
      <c r="M9" s="34">
        <f>+M8*0.05</f>
        <v>0</v>
      </c>
    </row>
    <row r="10" spans="1:13" ht="14.1" customHeight="1">
      <c r="A10" s="197">
        <v>8</v>
      </c>
      <c r="B10" s="76">
        <f>+H120</f>
        <v>0</v>
      </c>
      <c r="C10" s="77">
        <f>+M130</f>
        <v>0</v>
      </c>
      <c r="D10" s="154">
        <f>+M132</f>
        <v>0</v>
      </c>
      <c r="G10" s="319" t="s">
        <v>80</v>
      </c>
      <c r="H10" s="320"/>
      <c r="I10" s="320"/>
      <c r="J10" s="320"/>
      <c r="K10" s="320"/>
      <c r="L10" s="321"/>
      <c r="M10" s="187">
        <f>+M8+M9</f>
        <v>0</v>
      </c>
    </row>
    <row r="11" spans="1:13" ht="14.1" customHeight="1">
      <c r="A11" s="197">
        <v>9</v>
      </c>
      <c r="B11" s="76">
        <f>+H135</f>
        <v>0</v>
      </c>
      <c r="C11" s="77">
        <f>+M145</f>
        <v>0</v>
      </c>
      <c r="D11" s="154">
        <f>+M147</f>
        <v>0</v>
      </c>
      <c r="G11" s="319" t="s">
        <v>81</v>
      </c>
      <c r="H11" s="320"/>
      <c r="I11" s="320"/>
      <c r="J11" s="320"/>
      <c r="K11" s="320"/>
      <c r="L11" s="321"/>
      <c r="M11" s="34"/>
    </row>
    <row r="12" spans="1:13" ht="14.1" customHeight="1" thickBot="1">
      <c r="A12" s="197">
        <v>10</v>
      </c>
      <c r="B12" s="76">
        <f>+H150</f>
        <v>0</v>
      </c>
      <c r="C12" s="77">
        <f>+M160</f>
        <v>0</v>
      </c>
      <c r="D12" s="154">
        <f>+M162</f>
        <v>0</v>
      </c>
      <c r="G12" s="322" t="s">
        <v>82</v>
      </c>
      <c r="H12" s="323"/>
      <c r="I12" s="323"/>
      <c r="J12" s="323"/>
      <c r="K12" s="323"/>
      <c r="L12" s="324"/>
      <c r="M12" s="187">
        <f>+IFERROR(M10/M11,0)</f>
        <v>0</v>
      </c>
    </row>
    <row r="13" spans="1:13" ht="14.1" customHeight="1">
      <c r="A13" s="197">
        <v>11</v>
      </c>
      <c r="B13" s="76">
        <f>+H165</f>
        <v>0</v>
      </c>
      <c r="C13" s="77">
        <f>+M175</f>
        <v>0</v>
      </c>
      <c r="D13" s="154">
        <f>+M177</f>
        <v>0</v>
      </c>
    </row>
    <row r="14" spans="1:13" ht="14.1" customHeight="1" thickBot="1">
      <c r="A14" s="197">
        <v>12</v>
      </c>
      <c r="B14" s="76">
        <f>+H180</f>
        <v>0</v>
      </c>
      <c r="C14" s="77">
        <f>+M190</f>
        <v>0</v>
      </c>
      <c r="D14" s="154">
        <f>+M192</f>
        <v>0</v>
      </c>
    </row>
    <row r="15" spans="1:13" ht="14.1" customHeight="1" thickBot="1">
      <c r="A15" s="197">
        <v>13</v>
      </c>
      <c r="B15" s="76">
        <f>+H195</f>
        <v>0</v>
      </c>
      <c r="C15" s="77">
        <f>+M205</f>
        <v>0</v>
      </c>
      <c r="D15" s="154">
        <f>+M207</f>
        <v>0</v>
      </c>
      <c r="G15" s="191" t="s">
        <v>22</v>
      </c>
      <c r="H15" s="339"/>
      <c r="I15" s="340"/>
      <c r="J15" s="340"/>
      <c r="K15" s="340"/>
      <c r="L15" s="340"/>
      <c r="M15" s="341"/>
    </row>
    <row r="16" spans="1:13" ht="14.1" customHeight="1">
      <c r="A16" s="197">
        <v>14</v>
      </c>
      <c r="B16" s="76">
        <f>+H210</f>
        <v>0</v>
      </c>
      <c r="C16" s="77">
        <f>+M220</f>
        <v>0</v>
      </c>
      <c r="D16" s="154">
        <f>+M222</f>
        <v>0</v>
      </c>
      <c r="G16" s="191" t="s">
        <v>60</v>
      </c>
      <c r="H16" s="193" t="s">
        <v>61</v>
      </c>
      <c r="I16" s="193" t="s">
        <v>62</v>
      </c>
      <c r="J16" s="194" t="s">
        <v>63</v>
      </c>
      <c r="K16" s="194" t="s">
        <v>64</v>
      </c>
      <c r="L16" s="194" t="s">
        <v>65</v>
      </c>
      <c r="M16" s="195" t="s">
        <v>66</v>
      </c>
    </row>
    <row r="17" spans="1:13" ht="14.1" customHeight="1">
      <c r="A17" s="197">
        <v>15</v>
      </c>
      <c r="B17" s="76">
        <f>+H225</f>
        <v>0</v>
      </c>
      <c r="C17" s="77">
        <f>+M235</f>
        <v>0</v>
      </c>
      <c r="D17" s="154">
        <f>+M237</f>
        <v>0</v>
      </c>
      <c r="G17" s="87"/>
      <c r="H17" s="81"/>
      <c r="I17" s="7"/>
      <c r="J17" s="9"/>
      <c r="K17" s="91">
        <f>+I17*J17</f>
        <v>0</v>
      </c>
      <c r="L17" s="10"/>
      <c r="M17" s="94">
        <f>+I17*L17</f>
        <v>0</v>
      </c>
    </row>
    <row r="18" spans="1:13" ht="14.1" customHeight="1">
      <c r="A18" s="197">
        <v>16</v>
      </c>
      <c r="B18" s="76">
        <f>+H240</f>
        <v>0</v>
      </c>
      <c r="C18" s="77">
        <f>+M250</f>
        <v>0</v>
      </c>
      <c r="D18" s="154">
        <f>+M252</f>
        <v>0</v>
      </c>
      <c r="G18" s="33"/>
      <c r="H18" s="7"/>
      <c r="I18" s="7"/>
      <c r="J18" s="9"/>
      <c r="K18" s="91">
        <f t="shared" ref="K18:K22" si="0">+I18*J18</f>
        <v>0</v>
      </c>
      <c r="L18" s="10"/>
      <c r="M18" s="94">
        <f t="shared" ref="M18:M22" si="1">+I18*L18</f>
        <v>0</v>
      </c>
    </row>
    <row r="19" spans="1:13" ht="14.1" customHeight="1">
      <c r="A19" s="197">
        <v>17</v>
      </c>
      <c r="B19" s="76">
        <f>+H255</f>
        <v>0</v>
      </c>
      <c r="C19" s="77">
        <f>+M265</f>
        <v>0</v>
      </c>
      <c r="D19" s="154">
        <f>+M267</f>
        <v>0</v>
      </c>
      <c r="G19" s="33"/>
      <c r="H19" s="7"/>
      <c r="I19" s="7"/>
      <c r="J19" s="9"/>
      <c r="K19" s="91">
        <f t="shared" si="0"/>
        <v>0</v>
      </c>
      <c r="L19" s="10"/>
      <c r="M19" s="94">
        <f t="shared" si="1"/>
        <v>0</v>
      </c>
    </row>
    <row r="20" spans="1:13" ht="14.1" customHeight="1">
      <c r="A20" s="197">
        <v>18</v>
      </c>
      <c r="B20" s="76">
        <f>+H270</f>
        <v>0</v>
      </c>
      <c r="C20" s="77">
        <f>+M280</f>
        <v>0</v>
      </c>
      <c r="D20" s="154">
        <f>+M282</f>
        <v>0</v>
      </c>
      <c r="G20" s="33"/>
      <c r="H20" s="7"/>
      <c r="I20" s="7"/>
      <c r="J20" s="9"/>
      <c r="K20" s="91">
        <f t="shared" si="0"/>
        <v>0</v>
      </c>
      <c r="L20" s="10"/>
      <c r="M20" s="94">
        <f t="shared" si="1"/>
        <v>0</v>
      </c>
    </row>
    <row r="21" spans="1:13" ht="14.1" customHeight="1">
      <c r="A21" s="197">
        <v>19</v>
      </c>
      <c r="B21" s="76">
        <f>+H285</f>
        <v>0</v>
      </c>
      <c r="C21" s="77">
        <f>+M295</f>
        <v>0</v>
      </c>
      <c r="D21" s="154">
        <f>+M297</f>
        <v>0</v>
      </c>
      <c r="G21" s="33"/>
      <c r="H21" s="7"/>
      <c r="I21" s="7"/>
      <c r="J21" s="9"/>
      <c r="K21" s="91">
        <f t="shared" si="0"/>
        <v>0</v>
      </c>
      <c r="L21" s="10"/>
      <c r="M21" s="94">
        <f t="shared" si="1"/>
        <v>0</v>
      </c>
    </row>
    <row r="22" spans="1:13" ht="14.1" customHeight="1" thickBot="1">
      <c r="A22" s="197">
        <v>20</v>
      </c>
      <c r="B22" s="76">
        <f>+H300</f>
        <v>0</v>
      </c>
      <c r="C22" s="77">
        <f>+M310</f>
        <v>0</v>
      </c>
      <c r="D22" s="154">
        <f>+M312</f>
        <v>0</v>
      </c>
      <c r="G22" s="35"/>
      <c r="H22" s="23"/>
      <c r="I22" s="23"/>
      <c r="J22" s="24"/>
      <c r="K22" s="132">
        <f t="shared" si="0"/>
        <v>0</v>
      </c>
      <c r="L22" s="25"/>
      <c r="M22" s="133">
        <f t="shared" si="1"/>
        <v>0</v>
      </c>
    </row>
    <row r="23" spans="1:13" ht="14.1" customHeight="1">
      <c r="A23" s="197">
        <v>21</v>
      </c>
      <c r="B23" s="76">
        <f>+H315</f>
        <v>0</v>
      </c>
      <c r="C23" s="77">
        <f>+M325</f>
        <v>0</v>
      </c>
      <c r="D23" s="77">
        <f>+M327</f>
        <v>0</v>
      </c>
      <c r="G23" s="342" t="s">
        <v>66</v>
      </c>
      <c r="H23" s="343"/>
      <c r="I23" s="343"/>
      <c r="J23" s="343"/>
      <c r="K23" s="343"/>
      <c r="L23" s="344"/>
      <c r="M23" s="189">
        <f>SUM(M17:M22)</f>
        <v>0</v>
      </c>
    </row>
    <row r="24" spans="1:13" ht="14.1" customHeight="1">
      <c r="A24" s="197">
        <v>22</v>
      </c>
      <c r="B24" s="76">
        <f>+H330</f>
        <v>0</v>
      </c>
      <c r="C24" s="77">
        <f>+M340</f>
        <v>0</v>
      </c>
      <c r="D24" s="77">
        <f>+M342</f>
        <v>0</v>
      </c>
      <c r="G24" s="345" t="s">
        <v>212</v>
      </c>
      <c r="H24" s="346"/>
      <c r="I24" s="346"/>
      <c r="J24" s="346"/>
      <c r="K24" s="346"/>
      <c r="L24" s="347"/>
      <c r="M24" s="190">
        <f>+M23*0.05</f>
        <v>0</v>
      </c>
    </row>
    <row r="25" spans="1:13" ht="14.1" customHeight="1">
      <c r="A25" s="197">
        <v>23</v>
      </c>
      <c r="B25" s="76">
        <f>+H345</f>
        <v>0</v>
      </c>
      <c r="C25" s="77">
        <f>+M355</f>
        <v>0</v>
      </c>
      <c r="D25" s="77">
        <f>+M357</f>
        <v>0</v>
      </c>
      <c r="G25" s="345" t="s">
        <v>80</v>
      </c>
      <c r="H25" s="346"/>
      <c r="I25" s="346"/>
      <c r="J25" s="346"/>
      <c r="K25" s="346"/>
      <c r="L25" s="347"/>
      <c r="M25" s="190">
        <f>+SUM(M23:M24)</f>
        <v>0</v>
      </c>
    </row>
    <row r="26" spans="1:13" ht="14.1" customHeight="1">
      <c r="A26" s="197">
        <v>24</v>
      </c>
      <c r="B26" s="76">
        <f>+H360</f>
        <v>0</v>
      </c>
      <c r="C26" s="77">
        <f>+M370</f>
        <v>0</v>
      </c>
      <c r="D26" s="77">
        <f>+M372</f>
        <v>0</v>
      </c>
      <c r="G26" s="345" t="s">
        <v>81</v>
      </c>
      <c r="H26" s="346"/>
      <c r="I26" s="346"/>
      <c r="J26" s="346"/>
      <c r="K26" s="346"/>
      <c r="L26" s="347"/>
      <c r="M26" s="97"/>
    </row>
    <row r="27" spans="1:13" ht="14.1" customHeight="1" thickBot="1">
      <c r="A27" s="197">
        <v>25</v>
      </c>
      <c r="B27" s="76">
        <f>+H375</f>
        <v>0</v>
      </c>
      <c r="C27" s="77">
        <f>+M385</f>
        <v>0</v>
      </c>
      <c r="D27" s="77">
        <f>+M387</f>
        <v>0</v>
      </c>
      <c r="G27" s="348" t="s">
        <v>82</v>
      </c>
      <c r="H27" s="349"/>
      <c r="I27" s="349"/>
      <c r="J27" s="349"/>
      <c r="K27" s="349"/>
      <c r="L27" s="350"/>
      <c r="M27" s="147">
        <f>IFERROR(M23/M26,0)</f>
        <v>0</v>
      </c>
    </row>
    <row r="28" spans="1:13" ht="14.1" customHeight="1">
      <c r="A28" s="197">
        <v>26</v>
      </c>
      <c r="B28" s="76">
        <f>+H390</f>
        <v>0</v>
      </c>
      <c r="C28" s="77">
        <f>+M400</f>
        <v>0</v>
      </c>
      <c r="D28" s="77">
        <f>+M402</f>
        <v>0</v>
      </c>
    </row>
    <row r="29" spans="1:13" ht="14.1" customHeight="1" thickBot="1">
      <c r="A29" s="197">
        <v>27</v>
      </c>
      <c r="B29" s="76">
        <f>+H405</f>
        <v>0</v>
      </c>
      <c r="C29" s="77">
        <f>+M415</f>
        <v>0</v>
      </c>
      <c r="D29" s="77">
        <f>+M417</f>
        <v>0</v>
      </c>
    </row>
    <row r="30" spans="1:13" ht="14.1" customHeight="1" thickBot="1">
      <c r="A30" s="197">
        <v>28</v>
      </c>
      <c r="B30" s="76">
        <f>+H420</f>
        <v>0</v>
      </c>
      <c r="C30" s="77">
        <f>+M430</f>
        <v>0</v>
      </c>
      <c r="D30" s="77">
        <f>+M432</f>
        <v>0</v>
      </c>
      <c r="G30" s="191" t="s">
        <v>24</v>
      </c>
      <c r="H30" s="339"/>
      <c r="I30" s="340"/>
      <c r="J30" s="340"/>
      <c r="K30" s="340"/>
      <c r="L30" s="340"/>
      <c r="M30" s="341"/>
    </row>
    <row r="31" spans="1:13" ht="14.1" customHeight="1">
      <c r="A31" s="197">
        <v>29</v>
      </c>
      <c r="B31" s="76">
        <f>+H435</f>
        <v>0</v>
      </c>
      <c r="C31" s="77">
        <f>+M445</f>
        <v>0</v>
      </c>
      <c r="D31" s="77">
        <f>+M447</f>
        <v>0</v>
      </c>
      <c r="G31" s="191" t="s">
        <v>60</v>
      </c>
      <c r="H31" s="193" t="s">
        <v>61</v>
      </c>
      <c r="I31" s="193" t="s">
        <v>62</v>
      </c>
      <c r="J31" s="194" t="s">
        <v>63</v>
      </c>
      <c r="K31" s="194" t="s">
        <v>64</v>
      </c>
      <c r="L31" s="194" t="s">
        <v>65</v>
      </c>
      <c r="M31" s="195" t="s">
        <v>66</v>
      </c>
    </row>
    <row r="32" spans="1:13" ht="14.1" customHeight="1">
      <c r="A32" s="197">
        <v>30</v>
      </c>
      <c r="B32" s="76">
        <f>+H450</f>
        <v>0</v>
      </c>
      <c r="C32" s="77">
        <f>+M460</f>
        <v>0</v>
      </c>
      <c r="D32" s="77">
        <f>+M462</f>
        <v>0</v>
      </c>
      <c r="G32" s="87"/>
      <c r="H32" s="81"/>
      <c r="I32" s="7"/>
      <c r="J32" s="9"/>
      <c r="K32" s="91">
        <f>+I32*J32</f>
        <v>0</v>
      </c>
      <c r="L32" s="10"/>
      <c r="M32" s="94">
        <f>+I32*L32</f>
        <v>0</v>
      </c>
    </row>
    <row r="33" spans="1:13" ht="14.1" customHeight="1">
      <c r="A33" s="197">
        <v>31</v>
      </c>
      <c r="B33" s="76">
        <f>+H465</f>
        <v>0</v>
      </c>
      <c r="C33" s="77">
        <f>+M475</f>
        <v>0</v>
      </c>
      <c r="D33" s="77">
        <f>+M477</f>
        <v>0</v>
      </c>
      <c r="G33" s="33"/>
      <c r="H33" s="7"/>
      <c r="I33" s="7"/>
      <c r="J33" s="9"/>
      <c r="K33" s="91">
        <f t="shared" ref="K33:K37" si="2">+I33*J33</f>
        <v>0</v>
      </c>
      <c r="L33" s="10"/>
      <c r="M33" s="94">
        <f t="shared" ref="M33:M37" si="3">+I33*L33</f>
        <v>0</v>
      </c>
    </row>
    <row r="34" spans="1:13" ht="14.1" customHeight="1">
      <c r="A34" s="197">
        <v>32</v>
      </c>
      <c r="B34" s="76">
        <f>+H480</f>
        <v>0</v>
      </c>
      <c r="C34" s="77">
        <f>+M490</f>
        <v>0</v>
      </c>
      <c r="D34" s="77">
        <f>+M492</f>
        <v>0</v>
      </c>
      <c r="G34" s="33"/>
      <c r="H34" s="7"/>
      <c r="I34" s="7"/>
      <c r="J34" s="9"/>
      <c r="K34" s="91">
        <f t="shared" si="2"/>
        <v>0</v>
      </c>
      <c r="L34" s="10"/>
      <c r="M34" s="94">
        <f t="shared" si="3"/>
        <v>0</v>
      </c>
    </row>
    <row r="35" spans="1:13" ht="14.1" customHeight="1">
      <c r="A35" s="197">
        <v>33</v>
      </c>
      <c r="B35" s="76">
        <f>+H495</f>
        <v>0</v>
      </c>
      <c r="C35" s="77">
        <f>+M505</f>
        <v>0</v>
      </c>
      <c r="D35" s="77">
        <f>+M507</f>
        <v>0</v>
      </c>
      <c r="G35" s="33"/>
      <c r="H35" s="7"/>
      <c r="I35" s="7"/>
      <c r="J35" s="9"/>
      <c r="K35" s="91">
        <f t="shared" si="2"/>
        <v>0</v>
      </c>
      <c r="L35" s="10"/>
      <c r="M35" s="94">
        <f t="shared" si="3"/>
        <v>0</v>
      </c>
    </row>
    <row r="36" spans="1:13" ht="14.1" customHeight="1">
      <c r="A36" s="197">
        <v>34</v>
      </c>
      <c r="B36" s="76">
        <f>+H510</f>
        <v>0</v>
      </c>
      <c r="C36" s="77">
        <f>+M520</f>
        <v>0</v>
      </c>
      <c r="D36" s="77">
        <f>+M522</f>
        <v>0</v>
      </c>
      <c r="G36" s="33"/>
      <c r="H36" s="7"/>
      <c r="I36" s="7"/>
      <c r="J36" s="9"/>
      <c r="K36" s="91">
        <f t="shared" si="2"/>
        <v>0</v>
      </c>
      <c r="L36" s="10"/>
      <c r="M36" s="94">
        <f t="shared" si="3"/>
        <v>0</v>
      </c>
    </row>
    <row r="37" spans="1:13" ht="14.1" customHeight="1" thickBot="1">
      <c r="A37" s="197">
        <v>35</v>
      </c>
      <c r="B37" s="76">
        <f>+H525</f>
        <v>0</v>
      </c>
      <c r="C37" s="77">
        <f>+M535</f>
        <v>0</v>
      </c>
      <c r="D37" s="77">
        <f>+M537</f>
        <v>0</v>
      </c>
      <c r="G37" s="35"/>
      <c r="H37" s="23"/>
      <c r="I37" s="23"/>
      <c r="J37" s="24"/>
      <c r="K37" s="132">
        <f t="shared" si="2"/>
        <v>0</v>
      </c>
      <c r="L37" s="25"/>
      <c r="M37" s="133">
        <f t="shared" si="3"/>
        <v>0</v>
      </c>
    </row>
    <row r="38" spans="1:13" ht="14.1" customHeight="1">
      <c r="A38" s="197">
        <v>36</v>
      </c>
      <c r="B38" s="76">
        <f>+H540</f>
        <v>0</v>
      </c>
      <c r="C38" s="77">
        <f>+M550</f>
        <v>0</v>
      </c>
      <c r="D38" s="77">
        <f>+M552</f>
        <v>0</v>
      </c>
      <c r="G38" s="342" t="s">
        <v>66</v>
      </c>
      <c r="H38" s="343"/>
      <c r="I38" s="343"/>
      <c r="J38" s="343"/>
      <c r="K38" s="343"/>
      <c r="L38" s="344"/>
      <c r="M38" s="189">
        <f>SUM(M32:M37)</f>
        <v>0</v>
      </c>
    </row>
    <row r="39" spans="1:13" ht="14.1" customHeight="1">
      <c r="A39" s="197">
        <v>37</v>
      </c>
      <c r="B39" s="76">
        <f>+H555</f>
        <v>0</v>
      </c>
      <c r="C39" s="77">
        <f>+M565</f>
        <v>0</v>
      </c>
      <c r="D39" s="77">
        <f>+M567</f>
        <v>0</v>
      </c>
      <c r="G39" s="345" t="s">
        <v>212</v>
      </c>
      <c r="H39" s="346"/>
      <c r="I39" s="346"/>
      <c r="J39" s="346"/>
      <c r="K39" s="346"/>
      <c r="L39" s="347"/>
      <c r="M39" s="190">
        <f>+M38*0.05</f>
        <v>0</v>
      </c>
    </row>
    <row r="40" spans="1:13" ht="14.1" customHeight="1">
      <c r="A40" s="197">
        <v>38</v>
      </c>
      <c r="B40" s="76">
        <f>+H570</f>
        <v>0</v>
      </c>
      <c r="C40" s="77">
        <f>+M580</f>
        <v>0</v>
      </c>
      <c r="D40" s="77">
        <f>+M582</f>
        <v>0</v>
      </c>
      <c r="G40" s="345" t="s">
        <v>80</v>
      </c>
      <c r="H40" s="346"/>
      <c r="I40" s="346"/>
      <c r="J40" s="346"/>
      <c r="K40" s="346"/>
      <c r="L40" s="347"/>
      <c r="M40" s="190">
        <f>+SUM(M38:M39)</f>
        <v>0</v>
      </c>
    </row>
    <row r="41" spans="1:13" ht="14.1" customHeight="1">
      <c r="A41" s="197">
        <v>39</v>
      </c>
      <c r="B41" s="76">
        <f>+H585</f>
        <v>0</v>
      </c>
      <c r="C41" s="77">
        <f>+M595</f>
        <v>0</v>
      </c>
      <c r="D41" s="77">
        <f>+M597</f>
        <v>0</v>
      </c>
      <c r="G41" s="345" t="s">
        <v>81</v>
      </c>
      <c r="H41" s="346"/>
      <c r="I41" s="346"/>
      <c r="J41" s="346"/>
      <c r="K41" s="346"/>
      <c r="L41" s="347"/>
      <c r="M41" s="97"/>
    </row>
    <row r="42" spans="1:13" ht="14.1" customHeight="1" thickBot="1">
      <c r="A42" s="198">
        <v>40</v>
      </c>
      <c r="B42" s="78">
        <f>+H600</f>
        <v>0</v>
      </c>
      <c r="C42" s="79">
        <f>+M610</f>
        <v>0</v>
      </c>
      <c r="D42" s="79">
        <f>+M612</f>
        <v>0</v>
      </c>
      <c r="G42" s="348" t="s">
        <v>82</v>
      </c>
      <c r="H42" s="349"/>
      <c r="I42" s="349"/>
      <c r="J42" s="349"/>
      <c r="K42" s="349"/>
      <c r="L42" s="350"/>
      <c r="M42" s="147">
        <f>IFERROR(M38/M41,0)</f>
        <v>0</v>
      </c>
    </row>
    <row r="43" spans="1:13" ht="14.1" customHeight="1"/>
    <row r="44" spans="1:13" ht="14.1" customHeight="1" thickBot="1"/>
    <row r="45" spans="1:13" ht="14.1" customHeight="1" thickBot="1">
      <c r="G45" s="191" t="s">
        <v>215</v>
      </c>
      <c r="H45" s="339"/>
      <c r="I45" s="340"/>
      <c r="J45" s="340"/>
      <c r="K45" s="340"/>
      <c r="L45" s="340"/>
      <c r="M45" s="341"/>
    </row>
    <row r="46" spans="1:13" ht="14.1" customHeight="1">
      <c r="G46" s="191" t="s">
        <v>60</v>
      </c>
      <c r="H46" s="193" t="s">
        <v>61</v>
      </c>
      <c r="I46" s="193" t="s">
        <v>62</v>
      </c>
      <c r="J46" s="194" t="s">
        <v>63</v>
      </c>
      <c r="K46" s="194" t="s">
        <v>64</v>
      </c>
      <c r="L46" s="194" t="s">
        <v>65</v>
      </c>
      <c r="M46" s="195" t="s">
        <v>66</v>
      </c>
    </row>
    <row r="47" spans="1:13" ht="14.1" customHeight="1">
      <c r="G47" s="87"/>
      <c r="H47" s="81"/>
      <c r="I47" s="7"/>
      <c r="J47" s="9"/>
      <c r="K47" s="91">
        <f>+I47*J47</f>
        <v>0</v>
      </c>
      <c r="L47" s="10"/>
      <c r="M47" s="94">
        <f>+I47*L47</f>
        <v>0</v>
      </c>
    </row>
    <row r="48" spans="1:13" ht="14.1" customHeight="1">
      <c r="G48" s="33"/>
      <c r="H48" s="7"/>
      <c r="I48" s="7"/>
      <c r="J48" s="9"/>
      <c r="K48" s="91">
        <f t="shared" ref="K48:K52" si="4">+I48*J48</f>
        <v>0</v>
      </c>
      <c r="L48" s="10"/>
      <c r="M48" s="94">
        <f t="shared" ref="M48:M52" si="5">+I48*L48</f>
        <v>0</v>
      </c>
    </row>
    <row r="49" spans="7:13" ht="14.1" customHeight="1">
      <c r="G49" s="33"/>
      <c r="H49" s="7"/>
      <c r="I49" s="7"/>
      <c r="J49" s="9"/>
      <c r="K49" s="91">
        <f t="shared" si="4"/>
        <v>0</v>
      </c>
      <c r="L49" s="10"/>
      <c r="M49" s="94">
        <f t="shared" si="5"/>
        <v>0</v>
      </c>
    </row>
    <row r="50" spans="7:13" ht="14.1" customHeight="1">
      <c r="G50" s="33"/>
      <c r="H50" s="7"/>
      <c r="I50" s="7"/>
      <c r="J50" s="9"/>
      <c r="K50" s="91">
        <f t="shared" si="4"/>
        <v>0</v>
      </c>
      <c r="L50" s="10"/>
      <c r="M50" s="94">
        <f t="shared" si="5"/>
        <v>0</v>
      </c>
    </row>
    <row r="51" spans="7:13" ht="14.1" customHeight="1">
      <c r="G51" s="33"/>
      <c r="H51" s="7"/>
      <c r="I51" s="7"/>
      <c r="J51" s="9"/>
      <c r="K51" s="91">
        <f t="shared" si="4"/>
        <v>0</v>
      </c>
      <c r="L51" s="10"/>
      <c r="M51" s="94">
        <f t="shared" si="5"/>
        <v>0</v>
      </c>
    </row>
    <row r="52" spans="7:13" ht="14.1" customHeight="1" thickBot="1">
      <c r="G52" s="35"/>
      <c r="H52" s="23"/>
      <c r="I52" s="23"/>
      <c r="J52" s="24"/>
      <c r="K52" s="132">
        <f t="shared" si="4"/>
        <v>0</v>
      </c>
      <c r="L52" s="25"/>
      <c r="M52" s="133">
        <f t="shared" si="5"/>
        <v>0</v>
      </c>
    </row>
    <row r="53" spans="7:13" ht="14.1" customHeight="1">
      <c r="G53" s="342" t="s">
        <v>66</v>
      </c>
      <c r="H53" s="343"/>
      <c r="I53" s="343"/>
      <c r="J53" s="343"/>
      <c r="K53" s="343"/>
      <c r="L53" s="344"/>
      <c r="M53" s="189">
        <f>SUM(M47:M52)</f>
        <v>0</v>
      </c>
    </row>
    <row r="54" spans="7:13" ht="14.1" customHeight="1">
      <c r="G54" s="345" t="s">
        <v>212</v>
      </c>
      <c r="H54" s="346"/>
      <c r="I54" s="346"/>
      <c r="J54" s="346"/>
      <c r="K54" s="346"/>
      <c r="L54" s="347"/>
      <c r="M54" s="190">
        <f>+M53*0.05</f>
        <v>0</v>
      </c>
    </row>
    <row r="55" spans="7:13" ht="14.1" customHeight="1">
      <c r="G55" s="345" t="s">
        <v>80</v>
      </c>
      <c r="H55" s="346"/>
      <c r="I55" s="346"/>
      <c r="J55" s="346"/>
      <c r="K55" s="346"/>
      <c r="L55" s="347"/>
      <c r="M55" s="190">
        <f>+SUM(M53:M54)</f>
        <v>0</v>
      </c>
    </row>
    <row r="56" spans="7:13" ht="14.1" customHeight="1">
      <c r="G56" s="345" t="s">
        <v>81</v>
      </c>
      <c r="H56" s="346"/>
      <c r="I56" s="346"/>
      <c r="J56" s="346"/>
      <c r="K56" s="346"/>
      <c r="L56" s="347"/>
      <c r="M56" s="97"/>
    </row>
    <row r="57" spans="7:13" ht="14.1" customHeight="1" thickBot="1">
      <c r="G57" s="348" t="s">
        <v>82</v>
      </c>
      <c r="H57" s="349"/>
      <c r="I57" s="349"/>
      <c r="J57" s="349"/>
      <c r="K57" s="349"/>
      <c r="L57" s="350"/>
      <c r="M57" s="147">
        <f>IFERROR(M53/M56,0)</f>
        <v>0</v>
      </c>
    </row>
    <row r="58" spans="7:13" ht="14.1" customHeight="1"/>
    <row r="59" spans="7:13" ht="14.1" customHeight="1" thickBot="1"/>
    <row r="60" spans="7:13" ht="14.1" customHeight="1" thickBot="1">
      <c r="G60" s="191" t="s">
        <v>216</v>
      </c>
      <c r="H60" s="339"/>
      <c r="I60" s="340"/>
      <c r="J60" s="340"/>
      <c r="K60" s="340"/>
      <c r="L60" s="340"/>
      <c r="M60" s="341"/>
    </row>
    <row r="61" spans="7:13" ht="14.1" customHeight="1">
      <c r="G61" s="191" t="s">
        <v>60</v>
      </c>
      <c r="H61" s="193" t="s">
        <v>61</v>
      </c>
      <c r="I61" s="193" t="s">
        <v>62</v>
      </c>
      <c r="J61" s="194" t="s">
        <v>63</v>
      </c>
      <c r="K61" s="194" t="s">
        <v>64</v>
      </c>
      <c r="L61" s="194" t="s">
        <v>65</v>
      </c>
      <c r="M61" s="195" t="s">
        <v>66</v>
      </c>
    </row>
    <row r="62" spans="7:13" ht="14.1" customHeight="1">
      <c r="G62" s="87"/>
      <c r="H62" s="81"/>
      <c r="I62" s="7"/>
      <c r="J62" s="9"/>
      <c r="K62" s="91">
        <f>+I62*J62</f>
        <v>0</v>
      </c>
      <c r="L62" s="10"/>
      <c r="M62" s="94">
        <f>+I62*L62</f>
        <v>0</v>
      </c>
    </row>
    <row r="63" spans="7:13" ht="14.1" customHeight="1">
      <c r="G63" s="33"/>
      <c r="H63" s="7"/>
      <c r="I63" s="7"/>
      <c r="J63" s="9"/>
      <c r="K63" s="91">
        <f t="shared" ref="K63:K67" si="6">+I63*J63</f>
        <v>0</v>
      </c>
      <c r="L63" s="10"/>
      <c r="M63" s="94">
        <f t="shared" ref="M63:M67" si="7">+I63*L63</f>
        <v>0</v>
      </c>
    </row>
    <row r="64" spans="7:13" ht="14.1" customHeight="1">
      <c r="G64" s="33"/>
      <c r="H64" s="7"/>
      <c r="I64" s="7"/>
      <c r="J64" s="9"/>
      <c r="K64" s="91">
        <f t="shared" si="6"/>
        <v>0</v>
      </c>
      <c r="L64" s="10"/>
      <c r="M64" s="94">
        <f t="shared" si="7"/>
        <v>0</v>
      </c>
    </row>
    <row r="65" spans="7:13" ht="14.1" customHeight="1">
      <c r="G65" s="33"/>
      <c r="H65" s="7"/>
      <c r="I65" s="7"/>
      <c r="J65" s="9"/>
      <c r="K65" s="91">
        <f t="shared" si="6"/>
        <v>0</v>
      </c>
      <c r="L65" s="10"/>
      <c r="M65" s="94">
        <f t="shared" si="7"/>
        <v>0</v>
      </c>
    </row>
    <row r="66" spans="7:13" ht="14.1" customHeight="1">
      <c r="G66" s="33"/>
      <c r="H66" s="7"/>
      <c r="I66" s="7"/>
      <c r="J66" s="9"/>
      <c r="K66" s="91">
        <f t="shared" si="6"/>
        <v>0</v>
      </c>
      <c r="L66" s="10"/>
      <c r="M66" s="94">
        <f t="shared" si="7"/>
        <v>0</v>
      </c>
    </row>
    <row r="67" spans="7:13" ht="14.1" customHeight="1" thickBot="1">
      <c r="G67" s="35"/>
      <c r="H67" s="23"/>
      <c r="I67" s="23"/>
      <c r="J67" s="24"/>
      <c r="K67" s="132">
        <f t="shared" si="6"/>
        <v>0</v>
      </c>
      <c r="L67" s="25"/>
      <c r="M67" s="133">
        <f t="shared" si="7"/>
        <v>0</v>
      </c>
    </row>
    <row r="68" spans="7:13" ht="14.1" customHeight="1">
      <c r="G68" s="342" t="s">
        <v>66</v>
      </c>
      <c r="H68" s="343"/>
      <c r="I68" s="343"/>
      <c r="J68" s="343"/>
      <c r="K68" s="343"/>
      <c r="L68" s="344"/>
      <c r="M68" s="189">
        <f>SUM(M62:M67)</f>
        <v>0</v>
      </c>
    </row>
    <row r="69" spans="7:13" ht="14.1" customHeight="1">
      <c r="G69" s="345" t="s">
        <v>212</v>
      </c>
      <c r="H69" s="346"/>
      <c r="I69" s="346"/>
      <c r="J69" s="346"/>
      <c r="K69" s="346"/>
      <c r="L69" s="347"/>
      <c r="M69" s="190">
        <f>+M68*0.05</f>
        <v>0</v>
      </c>
    </row>
    <row r="70" spans="7:13" ht="14.1" customHeight="1">
      <c r="G70" s="345" t="s">
        <v>80</v>
      </c>
      <c r="H70" s="346"/>
      <c r="I70" s="346"/>
      <c r="J70" s="346"/>
      <c r="K70" s="346"/>
      <c r="L70" s="347"/>
      <c r="M70" s="190">
        <f>+SUM(M68:M69)</f>
        <v>0</v>
      </c>
    </row>
    <row r="71" spans="7:13" ht="14.1" customHeight="1">
      <c r="G71" s="345" t="s">
        <v>81</v>
      </c>
      <c r="H71" s="346"/>
      <c r="I71" s="346"/>
      <c r="J71" s="346"/>
      <c r="K71" s="346"/>
      <c r="L71" s="347"/>
      <c r="M71" s="97"/>
    </row>
    <row r="72" spans="7:13" ht="14.1" customHeight="1" thickBot="1">
      <c r="G72" s="348" t="s">
        <v>82</v>
      </c>
      <c r="H72" s="349"/>
      <c r="I72" s="349"/>
      <c r="J72" s="349"/>
      <c r="K72" s="349"/>
      <c r="L72" s="350"/>
      <c r="M72" s="147">
        <f>IFERROR(M68/M71,0)</f>
        <v>0</v>
      </c>
    </row>
    <row r="73" spans="7:13" ht="14.1" customHeight="1"/>
    <row r="74" spans="7:13" ht="14.1" customHeight="1" thickBot="1"/>
    <row r="75" spans="7:13" ht="14.1" customHeight="1" thickBot="1">
      <c r="G75" s="191" t="s">
        <v>217</v>
      </c>
      <c r="H75" s="339"/>
      <c r="I75" s="340"/>
      <c r="J75" s="340"/>
      <c r="K75" s="340"/>
      <c r="L75" s="340"/>
      <c r="M75" s="341"/>
    </row>
    <row r="76" spans="7:13" ht="14.1" customHeight="1">
      <c r="G76" s="191" t="s">
        <v>60</v>
      </c>
      <c r="H76" s="193" t="s">
        <v>61</v>
      </c>
      <c r="I76" s="193" t="s">
        <v>62</v>
      </c>
      <c r="J76" s="194" t="s">
        <v>63</v>
      </c>
      <c r="K76" s="194" t="s">
        <v>64</v>
      </c>
      <c r="L76" s="194" t="s">
        <v>65</v>
      </c>
      <c r="M76" s="195" t="s">
        <v>66</v>
      </c>
    </row>
    <row r="77" spans="7:13" ht="14.1" customHeight="1">
      <c r="G77" s="87"/>
      <c r="H77" s="81"/>
      <c r="I77" s="7"/>
      <c r="J77" s="9"/>
      <c r="K77" s="91">
        <f>+I77*J77</f>
        <v>0</v>
      </c>
      <c r="L77" s="10"/>
      <c r="M77" s="94">
        <f>+I77*L77</f>
        <v>0</v>
      </c>
    </row>
    <row r="78" spans="7:13" ht="14.1" customHeight="1">
      <c r="G78" s="33"/>
      <c r="H78" s="7"/>
      <c r="I78" s="7"/>
      <c r="J78" s="9"/>
      <c r="K78" s="91">
        <f t="shared" ref="K78:K82" si="8">+I78*J78</f>
        <v>0</v>
      </c>
      <c r="L78" s="10"/>
      <c r="M78" s="94">
        <f t="shared" ref="M78:M82" si="9">+I78*L78</f>
        <v>0</v>
      </c>
    </row>
    <row r="79" spans="7:13" ht="14.1" customHeight="1">
      <c r="G79" s="33"/>
      <c r="H79" s="7"/>
      <c r="I79" s="7"/>
      <c r="J79" s="9"/>
      <c r="K79" s="91">
        <f t="shared" si="8"/>
        <v>0</v>
      </c>
      <c r="L79" s="10"/>
      <c r="M79" s="94">
        <f t="shared" si="9"/>
        <v>0</v>
      </c>
    </row>
    <row r="80" spans="7:13" ht="14.1" customHeight="1">
      <c r="G80" s="33"/>
      <c r="H80" s="7"/>
      <c r="I80" s="7"/>
      <c r="J80" s="9"/>
      <c r="K80" s="91">
        <f t="shared" si="8"/>
        <v>0</v>
      </c>
      <c r="L80" s="10"/>
      <c r="M80" s="94">
        <f t="shared" si="9"/>
        <v>0</v>
      </c>
    </row>
    <row r="81" spans="7:13" ht="14.1" customHeight="1">
      <c r="G81" s="33"/>
      <c r="H81" s="7"/>
      <c r="I81" s="7"/>
      <c r="J81" s="9"/>
      <c r="K81" s="91">
        <f t="shared" si="8"/>
        <v>0</v>
      </c>
      <c r="L81" s="10"/>
      <c r="M81" s="94">
        <f t="shared" si="9"/>
        <v>0</v>
      </c>
    </row>
    <row r="82" spans="7:13" ht="14.1" customHeight="1" thickBot="1">
      <c r="G82" s="35"/>
      <c r="H82" s="23"/>
      <c r="I82" s="23"/>
      <c r="J82" s="24"/>
      <c r="K82" s="132">
        <f t="shared" si="8"/>
        <v>0</v>
      </c>
      <c r="L82" s="25"/>
      <c r="M82" s="133">
        <f t="shared" si="9"/>
        <v>0</v>
      </c>
    </row>
    <row r="83" spans="7:13" ht="14.1" customHeight="1">
      <c r="G83" s="342" t="s">
        <v>66</v>
      </c>
      <c r="H83" s="343"/>
      <c r="I83" s="343"/>
      <c r="J83" s="343"/>
      <c r="K83" s="343"/>
      <c r="L83" s="344"/>
      <c r="M83" s="189">
        <f>SUM(M77:M82)</f>
        <v>0</v>
      </c>
    </row>
    <row r="84" spans="7:13" ht="14.1" customHeight="1">
      <c r="G84" s="345" t="s">
        <v>212</v>
      </c>
      <c r="H84" s="346"/>
      <c r="I84" s="346"/>
      <c r="J84" s="346"/>
      <c r="K84" s="346"/>
      <c r="L84" s="347"/>
      <c r="M84" s="190">
        <f>+M83*0.05</f>
        <v>0</v>
      </c>
    </row>
    <row r="85" spans="7:13" ht="14.1" customHeight="1">
      <c r="G85" s="345" t="s">
        <v>80</v>
      </c>
      <c r="H85" s="346"/>
      <c r="I85" s="346"/>
      <c r="J85" s="346"/>
      <c r="K85" s="346"/>
      <c r="L85" s="347"/>
      <c r="M85" s="190">
        <f>+SUM(M83:M84)</f>
        <v>0</v>
      </c>
    </row>
    <row r="86" spans="7:13" ht="14.1" customHeight="1">
      <c r="G86" s="345" t="s">
        <v>81</v>
      </c>
      <c r="H86" s="346"/>
      <c r="I86" s="346"/>
      <c r="J86" s="346"/>
      <c r="K86" s="346"/>
      <c r="L86" s="347"/>
      <c r="M86" s="97"/>
    </row>
    <row r="87" spans="7:13" ht="14.1" customHeight="1" thickBot="1">
      <c r="G87" s="348" t="s">
        <v>82</v>
      </c>
      <c r="H87" s="349"/>
      <c r="I87" s="349"/>
      <c r="J87" s="349"/>
      <c r="K87" s="349"/>
      <c r="L87" s="350"/>
      <c r="M87" s="147">
        <f>IFERROR(M83/M86,0)</f>
        <v>0</v>
      </c>
    </row>
    <row r="88" spans="7:13" ht="14.1" customHeight="1"/>
    <row r="89" spans="7:13" ht="14.1" customHeight="1" thickBot="1"/>
    <row r="90" spans="7:13" ht="14.1" customHeight="1" thickBot="1">
      <c r="G90" s="191" t="s">
        <v>218</v>
      </c>
      <c r="H90" s="339"/>
      <c r="I90" s="340"/>
      <c r="J90" s="340"/>
      <c r="K90" s="340"/>
      <c r="L90" s="340"/>
      <c r="M90" s="341"/>
    </row>
    <row r="91" spans="7:13" ht="14.1" customHeight="1">
      <c r="G91" s="191" t="s">
        <v>60</v>
      </c>
      <c r="H91" s="193" t="s">
        <v>61</v>
      </c>
      <c r="I91" s="193" t="s">
        <v>62</v>
      </c>
      <c r="J91" s="194" t="s">
        <v>63</v>
      </c>
      <c r="K91" s="194" t="s">
        <v>64</v>
      </c>
      <c r="L91" s="194" t="s">
        <v>65</v>
      </c>
      <c r="M91" s="195" t="s">
        <v>66</v>
      </c>
    </row>
    <row r="92" spans="7:13" ht="14.1" customHeight="1">
      <c r="G92" s="87"/>
      <c r="H92" s="81"/>
      <c r="I92" s="7"/>
      <c r="J92" s="9"/>
      <c r="K92" s="91">
        <f>+I92*J92</f>
        <v>0</v>
      </c>
      <c r="L92" s="10"/>
      <c r="M92" s="94">
        <f>+I92*L92</f>
        <v>0</v>
      </c>
    </row>
    <row r="93" spans="7:13" ht="14.1" customHeight="1">
      <c r="G93" s="33"/>
      <c r="H93" s="7"/>
      <c r="I93" s="7"/>
      <c r="J93" s="9"/>
      <c r="K93" s="91">
        <f t="shared" ref="K93:K97" si="10">+I93*J93</f>
        <v>0</v>
      </c>
      <c r="L93" s="10"/>
      <c r="M93" s="94">
        <f t="shared" ref="M93:M97" si="11">+I93*L93</f>
        <v>0</v>
      </c>
    </row>
    <row r="94" spans="7:13" ht="14.1" customHeight="1">
      <c r="G94" s="33"/>
      <c r="H94" s="7"/>
      <c r="I94" s="7"/>
      <c r="J94" s="9"/>
      <c r="K94" s="91">
        <f t="shared" si="10"/>
        <v>0</v>
      </c>
      <c r="L94" s="10"/>
      <c r="M94" s="94">
        <f t="shared" si="11"/>
        <v>0</v>
      </c>
    </row>
    <row r="95" spans="7:13" ht="14.1" customHeight="1">
      <c r="G95" s="33"/>
      <c r="H95" s="7"/>
      <c r="I95" s="7"/>
      <c r="J95" s="9"/>
      <c r="K95" s="91">
        <f t="shared" si="10"/>
        <v>0</v>
      </c>
      <c r="L95" s="10"/>
      <c r="M95" s="94">
        <f t="shared" si="11"/>
        <v>0</v>
      </c>
    </row>
    <row r="96" spans="7:13" ht="14.1" customHeight="1">
      <c r="G96" s="33"/>
      <c r="H96" s="7"/>
      <c r="I96" s="7"/>
      <c r="J96" s="9"/>
      <c r="K96" s="91">
        <f t="shared" si="10"/>
        <v>0</v>
      </c>
      <c r="L96" s="10"/>
      <c r="M96" s="94">
        <f t="shared" si="11"/>
        <v>0</v>
      </c>
    </row>
    <row r="97" spans="7:13" ht="14.1" customHeight="1" thickBot="1">
      <c r="G97" s="35"/>
      <c r="H97" s="23"/>
      <c r="I97" s="23"/>
      <c r="J97" s="24"/>
      <c r="K97" s="132">
        <f t="shared" si="10"/>
        <v>0</v>
      </c>
      <c r="L97" s="25"/>
      <c r="M97" s="133">
        <f t="shared" si="11"/>
        <v>0</v>
      </c>
    </row>
    <row r="98" spans="7:13" ht="14.1" customHeight="1">
      <c r="G98" s="342" t="s">
        <v>66</v>
      </c>
      <c r="H98" s="343"/>
      <c r="I98" s="343"/>
      <c r="J98" s="343"/>
      <c r="K98" s="343"/>
      <c r="L98" s="344"/>
      <c r="M98" s="189">
        <f>SUM(M92:M97)</f>
        <v>0</v>
      </c>
    </row>
    <row r="99" spans="7:13" ht="14.1" customHeight="1">
      <c r="G99" s="345" t="s">
        <v>212</v>
      </c>
      <c r="H99" s="346"/>
      <c r="I99" s="346"/>
      <c r="J99" s="346"/>
      <c r="K99" s="346"/>
      <c r="L99" s="347"/>
      <c r="M99" s="190">
        <f>+M98*0.05</f>
        <v>0</v>
      </c>
    </row>
    <row r="100" spans="7:13" ht="14.1" customHeight="1">
      <c r="G100" s="345" t="s">
        <v>80</v>
      </c>
      <c r="H100" s="346"/>
      <c r="I100" s="346"/>
      <c r="J100" s="346"/>
      <c r="K100" s="346"/>
      <c r="L100" s="347"/>
      <c r="M100" s="190">
        <f>+SUM(M98:M99)</f>
        <v>0</v>
      </c>
    </row>
    <row r="101" spans="7:13" ht="14.1" customHeight="1">
      <c r="G101" s="345" t="s">
        <v>81</v>
      </c>
      <c r="H101" s="346"/>
      <c r="I101" s="346"/>
      <c r="J101" s="346"/>
      <c r="K101" s="346"/>
      <c r="L101" s="347"/>
      <c r="M101" s="97"/>
    </row>
    <row r="102" spans="7:13" ht="14.1" customHeight="1" thickBot="1">
      <c r="G102" s="348" t="s">
        <v>82</v>
      </c>
      <c r="H102" s="349"/>
      <c r="I102" s="349"/>
      <c r="J102" s="349"/>
      <c r="K102" s="349"/>
      <c r="L102" s="350"/>
      <c r="M102" s="147">
        <f>IFERROR(M98/M101,0)</f>
        <v>0</v>
      </c>
    </row>
    <row r="103" spans="7:13" ht="14.1" customHeight="1"/>
    <row r="104" spans="7:13" ht="14.1" customHeight="1" thickBot="1"/>
    <row r="105" spans="7:13" ht="14.1" customHeight="1" thickBot="1">
      <c r="G105" s="191" t="s">
        <v>219</v>
      </c>
      <c r="H105" s="339"/>
      <c r="I105" s="340"/>
      <c r="J105" s="340"/>
      <c r="K105" s="340"/>
      <c r="L105" s="340"/>
      <c r="M105" s="341"/>
    </row>
    <row r="106" spans="7:13" ht="14.1" customHeight="1">
      <c r="G106" s="191" t="s">
        <v>60</v>
      </c>
      <c r="H106" s="193" t="s">
        <v>61</v>
      </c>
      <c r="I106" s="193" t="s">
        <v>62</v>
      </c>
      <c r="J106" s="194" t="s">
        <v>63</v>
      </c>
      <c r="K106" s="194" t="s">
        <v>64</v>
      </c>
      <c r="L106" s="194" t="s">
        <v>65</v>
      </c>
      <c r="M106" s="195" t="s">
        <v>66</v>
      </c>
    </row>
    <row r="107" spans="7:13" ht="14.1" customHeight="1">
      <c r="G107" s="87"/>
      <c r="H107" s="81"/>
      <c r="I107" s="7"/>
      <c r="J107" s="9"/>
      <c r="K107" s="91">
        <f>+I107*J107</f>
        <v>0</v>
      </c>
      <c r="L107" s="10"/>
      <c r="M107" s="94">
        <f>+I107*L107</f>
        <v>0</v>
      </c>
    </row>
    <row r="108" spans="7:13" ht="14.1" customHeight="1">
      <c r="G108" s="33"/>
      <c r="H108" s="7"/>
      <c r="I108" s="7"/>
      <c r="J108" s="9"/>
      <c r="K108" s="91">
        <f t="shared" ref="K108:K112" si="12">+I108*J108</f>
        <v>0</v>
      </c>
      <c r="L108" s="10"/>
      <c r="M108" s="94">
        <f t="shared" ref="M108:M112" si="13">+I108*L108</f>
        <v>0</v>
      </c>
    </row>
    <row r="109" spans="7:13" ht="14.1" customHeight="1">
      <c r="G109" s="33"/>
      <c r="H109" s="7"/>
      <c r="I109" s="7"/>
      <c r="J109" s="9"/>
      <c r="K109" s="91">
        <f t="shared" si="12"/>
        <v>0</v>
      </c>
      <c r="L109" s="10"/>
      <c r="M109" s="94">
        <f t="shared" si="13"/>
        <v>0</v>
      </c>
    </row>
    <row r="110" spans="7:13" ht="14.1" customHeight="1">
      <c r="G110" s="33"/>
      <c r="H110" s="7"/>
      <c r="I110" s="7"/>
      <c r="J110" s="9"/>
      <c r="K110" s="91">
        <f t="shared" si="12"/>
        <v>0</v>
      </c>
      <c r="L110" s="10"/>
      <c r="M110" s="94">
        <f t="shared" si="13"/>
        <v>0</v>
      </c>
    </row>
    <row r="111" spans="7:13" ht="14.1" customHeight="1">
      <c r="G111" s="33"/>
      <c r="H111" s="7"/>
      <c r="I111" s="7"/>
      <c r="J111" s="9"/>
      <c r="K111" s="91">
        <f t="shared" si="12"/>
        <v>0</v>
      </c>
      <c r="L111" s="10"/>
      <c r="M111" s="94">
        <f t="shared" si="13"/>
        <v>0</v>
      </c>
    </row>
    <row r="112" spans="7:13" ht="14.1" customHeight="1" thickBot="1">
      <c r="G112" s="35"/>
      <c r="H112" s="23"/>
      <c r="I112" s="23"/>
      <c r="J112" s="24"/>
      <c r="K112" s="132">
        <f t="shared" si="12"/>
        <v>0</v>
      </c>
      <c r="L112" s="25"/>
      <c r="M112" s="133">
        <f t="shared" si="13"/>
        <v>0</v>
      </c>
    </row>
    <row r="113" spans="7:13" ht="14.1" customHeight="1">
      <c r="G113" s="342" t="s">
        <v>66</v>
      </c>
      <c r="H113" s="343"/>
      <c r="I113" s="343"/>
      <c r="J113" s="343"/>
      <c r="K113" s="343"/>
      <c r="L113" s="344"/>
      <c r="M113" s="189">
        <f>SUM(M107:M112)</f>
        <v>0</v>
      </c>
    </row>
    <row r="114" spans="7:13" ht="14.1" customHeight="1">
      <c r="G114" s="345" t="s">
        <v>212</v>
      </c>
      <c r="H114" s="346"/>
      <c r="I114" s="346"/>
      <c r="J114" s="346"/>
      <c r="K114" s="346"/>
      <c r="L114" s="347"/>
      <c r="M114" s="190">
        <f>+M113*0.05</f>
        <v>0</v>
      </c>
    </row>
    <row r="115" spans="7:13" ht="14.1" customHeight="1">
      <c r="G115" s="345" t="s">
        <v>80</v>
      </c>
      <c r="H115" s="346"/>
      <c r="I115" s="346"/>
      <c r="J115" s="346"/>
      <c r="K115" s="346"/>
      <c r="L115" s="347"/>
      <c r="M115" s="190">
        <f>+SUM(M113:M114)</f>
        <v>0</v>
      </c>
    </row>
    <row r="116" spans="7:13" ht="14.1" customHeight="1">
      <c r="G116" s="345" t="s">
        <v>81</v>
      </c>
      <c r="H116" s="346"/>
      <c r="I116" s="346"/>
      <c r="J116" s="346"/>
      <c r="K116" s="346"/>
      <c r="L116" s="347"/>
      <c r="M116" s="97"/>
    </row>
    <row r="117" spans="7:13" ht="14.1" customHeight="1" thickBot="1">
      <c r="G117" s="348" t="s">
        <v>82</v>
      </c>
      <c r="H117" s="349"/>
      <c r="I117" s="349"/>
      <c r="J117" s="349"/>
      <c r="K117" s="349"/>
      <c r="L117" s="350"/>
      <c r="M117" s="147">
        <f>IFERROR(M113/M116,0)</f>
        <v>0</v>
      </c>
    </row>
    <row r="118" spans="7:13" ht="14.1" customHeight="1"/>
    <row r="119" spans="7:13" ht="14.1" customHeight="1" thickBot="1"/>
    <row r="120" spans="7:13" ht="14.1" customHeight="1" thickBot="1">
      <c r="G120" s="191" t="s">
        <v>220</v>
      </c>
      <c r="H120" s="339"/>
      <c r="I120" s="340"/>
      <c r="J120" s="340"/>
      <c r="K120" s="340"/>
      <c r="L120" s="340"/>
      <c r="M120" s="341"/>
    </row>
    <row r="121" spans="7:13" ht="14.1" customHeight="1">
      <c r="G121" s="191" t="s">
        <v>60</v>
      </c>
      <c r="H121" s="193" t="s">
        <v>61</v>
      </c>
      <c r="I121" s="193" t="s">
        <v>62</v>
      </c>
      <c r="J121" s="194" t="s">
        <v>63</v>
      </c>
      <c r="K121" s="194" t="s">
        <v>64</v>
      </c>
      <c r="L121" s="194" t="s">
        <v>65</v>
      </c>
      <c r="M121" s="195" t="s">
        <v>66</v>
      </c>
    </row>
    <row r="122" spans="7:13" ht="14.1" customHeight="1">
      <c r="G122" s="87"/>
      <c r="H122" s="81"/>
      <c r="I122" s="7"/>
      <c r="J122" s="9"/>
      <c r="K122" s="91">
        <f>+I122*J122</f>
        <v>0</v>
      </c>
      <c r="L122" s="10"/>
      <c r="M122" s="94">
        <f>+I122*L122</f>
        <v>0</v>
      </c>
    </row>
    <row r="123" spans="7:13" ht="14.1" customHeight="1">
      <c r="G123" s="33"/>
      <c r="H123" s="7"/>
      <c r="I123" s="7"/>
      <c r="J123" s="9"/>
      <c r="K123" s="91">
        <f t="shared" ref="K123:K127" si="14">+I123*J123</f>
        <v>0</v>
      </c>
      <c r="L123" s="10"/>
      <c r="M123" s="94">
        <f t="shared" ref="M123:M127" si="15">+I123*L123</f>
        <v>0</v>
      </c>
    </row>
    <row r="124" spans="7:13" ht="14.1" customHeight="1">
      <c r="G124" s="33"/>
      <c r="H124" s="7"/>
      <c r="I124" s="7"/>
      <c r="J124" s="9"/>
      <c r="K124" s="91">
        <f t="shared" si="14"/>
        <v>0</v>
      </c>
      <c r="L124" s="10"/>
      <c r="M124" s="94">
        <f t="shared" si="15"/>
        <v>0</v>
      </c>
    </row>
    <row r="125" spans="7:13" ht="14.1" customHeight="1">
      <c r="G125" s="33"/>
      <c r="H125" s="7"/>
      <c r="I125" s="7"/>
      <c r="J125" s="9"/>
      <c r="K125" s="91">
        <f t="shared" si="14"/>
        <v>0</v>
      </c>
      <c r="L125" s="10"/>
      <c r="M125" s="94">
        <f t="shared" si="15"/>
        <v>0</v>
      </c>
    </row>
    <row r="126" spans="7:13" ht="14.1" customHeight="1">
      <c r="G126" s="33"/>
      <c r="H126" s="7"/>
      <c r="I126" s="7"/>
      <c r="J126" s="9"/>
      <c r="K126" s="91">
        <f t="shared" si="14"/>
        <v>0</v>
      </c>
      <c r="L126" s="10"/>
      <c r="M126" s="94">
        <f t="shared" si="15"/>
        <v>0</v>
      </c>
    </row>
    <row r="127" spans="7:13" ht="14.1" customHeight="1" thickBot="1">
      <c r="G127" s="35"/>
      <c r="H127" s="23"/>
      <c r="I127" s="23"/>
      <c r="J127" s="24"/>
      <c r="K127" s="132">
        <f t="shared" si="14"/>
        <v>0</v>
      </c>
      <c r="L127" s="25"/>
      <c r="M127" s="133">
        <f t="shared" si="15"/>
        <v>0</v>
      </c>
    </row>
    <row r="128" spans="7:13" ht="14.1" customHeight="1">
      <c r="G128" s="342" t="s">
        <v>66</v>
      </c>
      <c r="H128" s="343"/>
      <c r="I128" s="343"/>
      <c r="J128" s="343"/>
      <c r="K128" s="343"/>
      <c r="L128" s="344"/>
      <c r="M128" s="189">
        <f>SUM(M122:M127)</f>
        <v>0</v>
      </c>
    </row>
    <row r="129" spans="7:13" ht="14.1" customHeight="1">
      <c r="G129" s="345" t="s">
        <v>212</v>
      </c>
      <c r="H129" s="346"/>
      <c r="I129" s="346"/>
      <c r="J129" s="346"/>
      <c r="K129" s="346"/>
      <c r="L129" s="347"/>
      <c r="M129" s="190">
        <f>+M128*0.05</f>
        <v>0</v>
      </c>
    </row>
    <row r="130" spans="7:13" ht="14.1" customHeight="1">
      <c r="G130" s="345" t="s">
        <v>80</v>
      </c>
      <c r="H130" s="346"/>
      <c r="I130" s="346"/>
      <c r="J130" s="346"/>
      <c r="K130" s="346"/>
      <c r="L130" s="347"/>
      <c r="M130" s="190">
        <f>+SUM(M128:M129)</f>
        <v>0</v>
      </c>
    </row>
    <row r="131" spans="7:13" ht="14.1" customHeight="1">
      <c r="G131" s="345" t="s">
        <v>81</v>
      </c>
      <c r="H131" s="346"/>
      <c r="I131" s="346"/>
      <c r="J131" s="346"/>
      <c r="K131" s="346"/>
      <c r="L131" s="347"/>
      <c r="M131" s="97"/>
    </row>
    <row r="132" spans="7:13" ht="14.1" customHeight="1" thickBot="1">
      <c r="G132" s="348" t="s">
        <v>82</v>
      </c>
      <c r="H132" s="349"/>
      <c r="I132" s="349"/>
      <c r="J132" s="349"/>
      <c r="K132" s="349"/>
      <c r="L132" s="350"/>
      <c r="M132" s="147">
        <f>IFERROR(M128/M131,0)</f>
        <v>0</v>
      </c>
    </row>
    <row r="133" spans="7:13" ht="14.1" customHeight="1"/>
    <row r="134" spans="7:13" ht="14.1" customHeight="1" thickBot="1"/>
    <row r="135" spans="7:13" ht="14.1" customHeight="1" thickBot="1">
      <c r="G135" s="191" t="s">
        <v>221</v>
      </c>
      <c r="H135" s="339"/>
      <c r="I135" s="340"/>
      <c r="J135" s="340"/>
      <c r="K135" s="340"/>
      <c r="L135" s="340"/>
      <c r="M135" s="341"/>
    </row>
    <row r="136" spans="7:13" ht="14.1" customHeight="1">
      <c r="G136" s="191" t="s">
        <v>60</v>
      </c>
      <c r="H136" s="193" t="s">
        <v>61</v>
      </c>
      <c r="I136" s="193" t="s">
        <v>62</v>
      </c>
      <c r="J136" s="194" t="s">
        <v>63</v>
      </c>
      <c r="K136" s="194" t="s">
        <v>64</v>
      </c>
      <c r="L136" s="194" t="s">
        <v>65</v>
      </c>
      <c r="M136" s="195" t="s">
        <v>66</v>
      </c>
    </row>
    <row r="137" spans="7:13" ht="14.1" customHeight="1">
      <c r="G137" s="87"/>
      <c r="H137" s="81"/>
      <c r="I137" s="7"/>
      <c r="J137" s="9"/>
      <c r="K137" s="91">
        <f>+I137*J137</f>
        <v>0</v>
      </c>
      <c r="L137" s="10"/>
      <c r="M137" s="94">
        <f>+I137*L137</f>
        <v>0</v>
      </c>
    </row>
    <row r="138" spans="7:13" ht="14.1" customHeight="1">
      <c r="G138" s="33"/>
      <c r="H138" s="7"/>
      <c r="I138" s="7"/>
      <c r="J138" s="9"/>
      <c r="K138" s="91">
        <f t="shared" ref="K138:K142" si="16">+I138*J138</f>
        <v>0</v>
      </c>
      <c r="L138" s="10"/>
      <c r="M138" s="94">
        <f t="shared" ref="M138:M142" si="17">+I138*L138</f>
        <v>0</v>
      </c>
    </row>
    <row r="139" spans="7:13" ht="14.1" customHeight="1">
      <c r="G139" s="33"/>
      <c r="H139" s="7"/>
      <c r="I139" s="7"/>
      <c r="J139" s="9"/>
      <c r="K139" s="91">
        <f t="shared" si="16"/>
        <v>0</v>
      </c>
      <c r="L139" s="10"/>
      <c r="M139" s="94">
        <f t="shared" si="17"/>
        <v>0</v>
      </c>
    </row>
    <row r="140" spans="7:13" ht="14.1" customHeight="1">
      <c r="G140" s="33"/>
      <c r="H140" s="7"/>
      <c r="I140" s="7"/>
      <c r="J140" s="9"/>
      <c r="K140" s="91">
        <f t="shared" si="16"/>
        <v>0</v>
      </c>
      <c r="L140" s="10"/>
      <c r="M140" s="94">
        <f t="shared" si="17"/>
        <v>0</v>
      </c>
    </row>
    <row r="141" spans="7:13" ht="14.1" customHeight="1">
      <c r="G141" s="33"/>
      <c r="H141" s="7"/>
      <c r="I141" s="7"/>
      <c r="J141" s="9"/>
      <c r="K141" s="91">
        <f t="shared" si="16"/>
        <v>0</v>
      </c>
      <c r="L141" s="10"/>
      <c r="M141" s="94">
        <f t="shared" si="17"/>
        <v>0</v>
      </c>
    </row>
    <row r="142" spans="7:13" ht="14.1" customHeight="1" thickBot="1">
      <c r="G142" s="35"/>
      <c r="H142" s="23"/>
      <c r="I142" s="23"/>
      <c r="J142" s="24"/>
      <c r="K142" s="132">
        <f t="shared" si="16"/>
        <v>0</v>
      </c>
      <c r="L142" s="25"/>
      <c r="M142" s="133">
        <f t="shared" si="17"/>
        <v>0</v>
      </c>
    </row>
    <row r="143" spans="7:13" ht="14.1" customHeight="1">
      <c r="G143" s="342" t="s">
        <v>66</v>
      </c>
      <c r="H143" s="343"/>
      <c r="I143" s="343"/>
      <c r="J143" s="343"/>
      <c r="K143" s="343"/>
      <c r="L143" s="344"/>
      <c r="M143" s="189">
        <f>SUM(M137:M142)</f>
        <v>0</v>
      </c>
    </row>
    <row r="144" spans="7:13" ht="14.1" customHeight="1">
      <c r="G144" s="345" t="s">
        <v>212</v>
      </c>
      <c r="H144" s="346"/>
      <c r="I144" s="346"/>
      <c r="J144" s="346"/>
      <c r="K144" s="346"/>
      <c r="L144" s="347"/>
      <c r="M144" s="190">
        <f>+M143*0.05</f>
        <v>0</v>
      </c>
    </row>
    <row r="145" spans="7:13" ht="14.1" customHeight="1">
      <c r="G145" s="345" t="s">
        <v>80</v>
      </c>
      <c r="H145" s="346"/>
      <c r="I145" s="346"/>
      <c r="J145" s="346"/>
      <c r="K145" s="346"/>
      <c r="L145" s="347"/>
      <c r="M145" s="190">
        <f>+SUM(M143:M144)</f>
        <v>0</v>
      </c>
    </row>
    <row r="146" spans="7:13" ht="14.1" customHeight="1">
      <c r="G146" s="345" t="s">
        <v>81</v>
      </c>
      <c r="H146" s="346"/>
      <c r="I146" s="346"/>
      <c r="J146" s="346"/>
      <c r="K146" s="346"/>
      <c r="L146" s="347"/>
      <c r="M146" s="97"/>
    </row>
    <row r="147" spans="7:13" ht="14.1" customHeight="1" thickBot="1">
      <c r="G147" s="348" t="s">
        <v>82</v>
      </c>
      <c r="H147" s="349"/>
      <c r="I147" s="349"/>
      <c r="J147" s="349"/>
      <c r="K147" s="349"/>
      <c r="L147" s="350"/>
      <c r="M147" s="147">
        <f>IFERROR(M143/M146,0)</f>
        <v>0</v>
      </c>
    </row>
    <row r="148" spans="7:13" ht="14.1" customHeight="1"/>
    <row r="149" spans="7:13" ht="14.1" customHeight="1" thickBot="1"/>
    <row r="150" spans="7:13" ht="14.1" customHeight="1" thickBot="1">
      <c r="G150" s="191" t="s">
        <v>222</v>
      </c>
      <c r="H150" s="339"/>
      <c r="I150" s="340"/>
      <c r="J150" s="340"/>
      <c r="K150" s="340"/>
      <c r="L150" s="340"/>
      <c r="M150" s="341"/>
    </row>
    <row r="151" spans="7:13" ht="14.1" customHeight="1">
      <c r="G151" s="191" t="s">
        <v>60</v>
      </c>
      <c r="H151" s="193" t="s">
        <v>61</v>
      </c>
      <c r="I151" s="193" t="s">
        <v>62</v>
      </c>
      <c r="J151" s="194" t="s">
        <v>63</v>
      </c>
      <c r="K151" s="194" t="s">
        <v>64</v>
      </c>
      <c r="L151" s="194" t="s">
        <v>65</v>
      </c>
      <c r="M151" s="195" t="s">
        <v>66</v>
      </c>
    </row>
    <row r="152" spans="7:13" ht="14.1" customHeight="1">
      <c r="G152" s="87"/>
      <c r="H152" s="81"/>
      <c r="I152" s="7"/>
      <c r="J152" s="9"/>
      <c r="K152" s="91">
        <f>+I152*J152</f>
        <v>0</v>
      </c>
      <c r="L152" s="10"/>
      <c r="M152" s="94">
        <f>+I152*L152</f>
        <v>0</v>
      </c>
    </row>
    <row r="153" spans="7:13" ht="14.1" customHeight="1">
      <c r="G153" s="33"/>
      <c r="H153" s="7"/>
      <c r="I153" s="7"/>
      <c r="J153" s="9"/>
      <c r="K153" s="91">
        <f t="shared" ref="K153:K157" si="18">+I153*J153</f>
        <v>0</v>
      </c>
      <c r="L153" s="10"/>
      <c r="M153" s="94">
        <f t="shared" ref="M153:M157" si="19">+I153*L153</f>
        <v>0</v>
      </c>
    </row>
    <row r="154" spans="7:13" ht="14.1" customHeight="1">
      <c r="G154" s="33"/>
      <c r="H154" s="7"/>
      <c r="I154" s="7"/>
      <c r="J154" s="9"/>
      <c r="K154" s="91">
        <f t="shared" si="18"/>
        <v>0</v>
      </c>
      <c r="L154" s="10"/>
      <c r="M154" s="94">
        <f t="shared" si="19"/>
        <v>0</v>
      </c>
    </row>
    <row r="155" spans="7:13" ht="14.1" customHeight="1">
      <c r="G155" s="33"/>
      <c r="H155" s="7"/>
      <c r="I155" s="7"/>
      <c r="J155" s="9"/>
      <c r="K155" s="91">
        <f t="shared" si="18"/>
        <v>0</v>
      </c>
      <c r="L155" s="10"/>
      <c r="M155" s="94">
        <f t="shared" si="19"/>
        <v>0</v>
      </c>
    </row>
    <row r="156" spans="7:13" ht="14.1" customHeight="1">
      <c r="G156" s="33"/>
      <c r="H156" s="7"/>
      <c r="I156" s="7"/>
      <c r="J156" s="9"/>
      <c r="K156" s="91">
        <f t="shared" si="18"/>
        <v>0</v>
      </c>
      <c r="L156" s="10"/>
      <c r="M156" s="94">
        <f t="shared" si="19"/>
        <v>0</v>
      </c>
    </row>
    <row r="157" spans="7:13" ht="14.1" customHeight="1" thickBot="1">
      <c r="G157" s="35"/>
      <c r="H157" s="23"/>
      <c r="I157" s="23"/>
      <c r="J157" s="24"/>
      <c r="K157" s="132">
        <f t="shared" si="18"/>
        <v>0</v>
      </c>
      <c r="L157" s="25"/>
      <c r="M157" s="133">
        <f t="shared" si="19"/>
        <v>0</v>
      </c>
    </row>
    <row r="158" spans="7:13" ht="14.1" customHeight="1">
      <c r="G158" s="342" t="s">
        <v>66</v>
      </c>
      <c r="H158" s="343"/>
      <c r="I158" s="343"/>
      <c r="J158" s="343"/>
      <c r="K158" s="343"/>
      <c r="L158" s="344"/>
      <c r="M158" s="189">
        <f>SUM(M152:M157)</f>
        <v>0</v>
      </c>
    </row>
    <row r="159" spans="7:13" ht="14.1" customHeight="1">
      <c r="G159" s="345" t="s">
        <v>212</v>
      </c>
      <c r="H159" s="346"/>
      <c r="I159" s="346"/>
      <c r="J159" s="346"/>
      <c r="K159" s="346"/>
      <c r="L159" s="347"/>
      <c r="M159" s="190">
        <f>+M158*0.05</f>
        <v>0</v>
      </c>
    </row>
    <row r="160" spans="7:13" ht="14.1" customHeight="1">
      <c r="G160" s="345" t="s">
        <v>80</v>
      </c>
      <c r="H160" s="346"/>
      <c r="I160" s="346"/>
      <c r="J160" s="346"/>
      <c r="K160" s="346"/>
      <c r="L160" s="347"/>
      <c r="M160" s="190">
        <f>+SUM(M158:M159)</f>
        <v>0</v>
      </c>
    </row>
    <row r="161" spans="7:13" ht="14.1" customHeight="1">
      <c r="G161" s="345" t="s">
        <v>81</v>
      </c>
      <c r="H161" s="346"/>
      <c r="I161" s="346"/>
      <c r="J161" s="346"/>
      <c r="K161" s="346"/>
      <c r="L161" s="347"/>
      <c r="M161" s="97"/>
    </row>
    <row r="162" spans="7:13" ht="14.1" customHeight="1" thickBot="1">
      <c r="G162" s="348" t="s">
        <v>82</v>
      </c>
      <c r="H162" s="349"/>
      <c r="I162" s="349"/>
      <c r="J162" s="349"/>
      <c r="K162" s="349"/>
      <c r="L162" s="350"/>
      <c r="M162" s="147">
        <f>IFERROR(M158/M161,0)</f>
        <v>0</v>
      </c>
    </row>
    <row r="163" spans="7:13" ht="14.1" customHeight="1"/>
    <row r="164" spans="7:13" ht="14.1" customHeight="1" thickBot="1"/>
    <row r="165" spans="7:13" ht="14.1" customHeight="1" thickBot="1">
      <c r="G165" s="191" t="s">
        <v>223</v>
      </c>
      <c r="H165" s="339"/>
      <c r="I165" s="340"/>
      <c r="J165" s="340"/>
      <c r="K165" s="340"/>
      <c r="L165" s="340"/>
      <c r="M165" s="341"/>
    </row>
    <row r="166" spans="7:13" ht="14.1" customHeight="1">
      <c r="G166" s="191" t="s">
        <v>60</v>
      </c>
      <c r="H166" s="193" t="s">
        <v>61</v>
      </c>
      <c r="I166" s="193" t="s">
        <v>62</v>
      </c>
      <c r="J166" s="194" t="s">
        <v>63</v>
      </c>
      <c r="K166" s="194" t="s">
        <v>64</v>
      </c>
      <c r="L166" s="194" t="s">
        <v>65</v>
      </c>
      <c r="M166" s="195" t="s">
        <v>66</v>
      </c>
    </row>
    <row r="167" spans="7:13" ht="14.1" customHeight="1">
      <c r="G167" s="87"/>
      <c r="H167" s="81"/>
      <c r="I167" s="7"/>
      <c r="J167" s="9"/>
      <c r="K167" s="91">
        <f>+I167*J167</f>
        <v>0</v>
      </c>
      <c r="L167" s="10"/>
      <c r="M167" s="94">
        <f>+I167*L167</f>
        <v>0</v>
      </c>
    </row>
    <row r="168" spans="7:13" ht="14.1" customHeight="1">
      <c r="G168" s="33"/>
      <c r="H168" s="7"/>
      <c r="I168" s="7"/>
      <c r="J168" s="9"/>
      <c r="K168" s="91">
        <f t="shared" ref="K168:K172" si="20">+I168*J168</f>
        <v>0</v>
      </c>
      <c r="L168" s="10"/>
      <c r="M168" s="94">
        <f t="shared" ref="M168:M172" si="21">+I168*L168</f>
        <v>0</v>
      </c>
    </row>
    <row r="169" spans="7:13" ht="14.1" customHeight="1">
      <c r="G169" s="33"/>
      <c r="H169" s="7"/>
      <c r="I169" s="7"/>
      <c r="J169" s="9"/>
      <c r="K169" s="91">
        <f t="shared" si="20"/>
        <v>0</v>
      </c>
      <c r="L169" s="10"/>
      <c r="M169" s="94">
        <f t="shared" si="21"/>
        <v>0</v>
      </c>
    </row>
    <row r="170" spans="7:13" ht="14.1" customHeight="1">
      <c r="G170" s="33"/>
      <c r="H170" s="7"/>
      <c r="I170" s="7"/>
      <c r="J170" s="9"/>
      <c r="K170" s="91">
        <f t="shared" si="20"/>
        <v>0</v>
      </c>
      <c r="L170" s="10"/>
      <c r="M170" s="94">
        <f t="shared" si="21"/>
        <v>0</v>
      </c>
    </row>
    <row r="171" spans="7:13" ht="14.1" customHeight="1">
      <c r="G171" s="33"/>
      <c r="H171" s="7"/>
      <c r="I171" s="7"/>
      <c r="J171" s="9"/>
      <c r="K171" s="91">
        <f t="shared" si="20"/>
        <v>0</v>
      </c>
      <c r="L171" s="10"/>
      <c r="M171" s="94">
        <f t="shared" si="21"/>
        <v>0</v>
      </c>
    </row>
    <row r="172" spans="7:13" ht="14.1" customHeight="1" thickBot="1">
      <c r="G172" s="35"/>
      <c r="H172" s="23"/>
      <c r="I172" s="23"/>
      <c r="J172" s="24"/>
      <c r="K172" s="132">
        <f t="shared" si="20"/>
        <v>0</v>
      </c>
      <c r="L172" s="25"/>
      <c r="M172" s="133">
        <f t="shared" si="21"/>
        <v>0</v>
      </c>
    </row>
    <row r="173" spans="7:13" ht="14.1" customHeight="1">
      <c r="G173" s="342" t="s">
        <v>66</v>
      </c>
      <c r="H173" s="343"/>
      <c r="I173" s="343"/>
      <c r="J173" s="343"/>
      <c r="K173" s="343"/>
      <c r="L173" s="344"/>
      <c r="M173" s="189">
        <f>SUM(M167:M172)</f>
        <v>0</v>
      </c>
    </row>
    <row r="174" spans="7:13" ht="14.1" customHeight="1">
      <c r="G174" s="345" t="s">
        <v>212</v>
      </c>
      <c r="H174" s="346"/>
      <c r="I174" s="346"/>
      <c r="J174" s="346"/>
      <c r="K174" s="346"/>
      <c r="L174" s="347"/>
      <c r="M174" s="190">
        <f>+M173*0.05</f>
        <v>0</v>
      </c>
    </row>
    <row r="175" spans="7:13" ht="14.1" customHeight="1">
      <c r="G175" s="345" t="s">
        <v>80</v>
      </c>
      <c r="H175" s="346"/>
      <c r="I175" s="346"/>
      <c r="J175" s="346"/>
      <c r="K175" s="346"/>
      <c r="L175" s="347"/>
      <c r="M175" s="190">
        <f>+SUM(M173:M174)</f>
        <v>0</v>
      </c>
    </row>
    <row r="176" spans="7:13" ht="14.1" customHeight="1">
      <c r="G176" s="345" t="s">
        <v>81</v>
      </c>
      <c r="H176" s="346"/>
      <c r="I176" s="346"/>
      <c r="J176" s="346"/>
      <c r="K176" s="346"/>
      <c r="L176" s="347"/>
      <c r="M176" s="97"/>
    </row>
    <row r="177" spans="7:13" ht="14.1" customHeight="1" thickBot="1">
      <c r="G177" s="348" t="s">
        <v>82</v>
      </c>
      <c r="H177" s="349"/>
      <c r="I177" s="349"/>
      <c r="J177" s="349"/>
      <c r="K177" s="349"/>
      <c r="L177" s="350"/>
      <c r="M177" s="147">
        <f>IFERROR(M173/M176,0)</f>
        <v>0</v>
      </c>
    </row>
    <row r="178" spans="7:13" ht="14.1" customHeight="1"/>
    <row r="179" spans="7:13" ht="14.1" customHeight="1" thickBot="1"/>
    <row r="180" spans="7:13" ht="14.1" customHeight="1" thickBot="1">
      <c r="G180" s="191" t="s">
        <v>224</v>
      </c>
      <c r="H180" s="339"/>
      <c r="I180" s="340"/>
      <c r="J180" s="340"/>
      <c r="K180" s="340"/>
      <c r="L180" s="340"/>
      <c r="M180" s="341"/>
    </row>
    <row r="181" spans="7:13" ht="14.1" customHeight="1">
      <c r="G181" s="191" t="s">
        <v>60</v>
      </c>
      <c r="H181" s="193" t="s">
        <v>61</v>
      </c>
      <c r="I181" s="193" t="s">
        <v>62</v>
      </c>
      <c r="J181" s="194" t="s">
        <v>63</v>
      </c>
      <c r="K181" s="194" t="s">
        <v>64</v>
      </c>
      <c r="L181" s="194" t="s">
        <v>65</v>
      </c>
      <c r="M181" s="195" t="s">
        <v>66</v>
      </c>
    </row>
    <row r="182" spans="7:13" ht="14.1" customHeight="1">
      <c r="G182" s="87"/>
      <c r="H182" s="81"/>
      <c r="I182" s="7"/>
      <c r="J182" s="9"/>
      <c r="K182" s="91">
        <f>+I182*J182</f>
        <v>0</v>
      </c>
      <c r="L182" s="10"/>
      <c r="M182" s="94">
        <f>+I182*L182</f>
        <v>0</v>
      </c>
    </row>
    <row r="183" spans="7:13" ht="14.1" customHeight="1">
      <c r="G183" s="33"/>
      <c r="H183" s="7"/>
      <c r="I183" s="7"/>
      <c r="J183" s="9"/>
      <c r="K183" s="91">
        <f t="shared" ref="K183:K187" si="22">+I183*J183</f>
        <v>0</v>
      </c>
      <c r="L183" s="10"/>
      <c r="M183" s="94">
        <f t="shared" ref="M183:M187" si="23">+I183*L183</f>
        <v>0</v>
      </c>
    </row>
    <row r="184" spans="7:13" ht="14.1" customHeight="1">
      <c r="G184" s="33"/>
      <c r="H184" s="7"/>
      <c r="I184" s="7"/>
      <c r="J184" s="9"/>
      <c r="K184" s="91">
        <f t="shared" si="22"/>
        <v>0</v>
      </c>
      <c r="L184" s="10"/>
      <c r="M184" s="94">
        <f t="shared" si="23"/>
        <v>0</v>
      </c>
    </row>
    <row r="185" spans="7:13" ht="14.1" customHeight="1">
      <c r="G185" s="33"/>
      <c r="H185" s="7"/>
      <c r="I185" s="7"/>
      <c r="J185" s="9"/>
      <c r="K185" s="91">
        <f t="shared" si="22"/>
        <v>0</v>
      </c>
      <c r="L185" s="10"/>
      <c r="M185" s="94">
        <f t="shared" si="23"/>
        <v>0</v>
      </c>
    </row>
    <row r="186" spans="7:13" ht="14.1" customHeight="1">
      <c r="G186" s="33"/>
      <c r="H186" s="7"/>
      <c r="I186" s="7"/>
      <c r="J186" s="9"/>
      <c r="K186" s="91">
        <f t="shared" si="22"/>
        <v>0</v>
      </c>
      <c r="L186" s="10"/>
      <c r="M186" s="94">
        <f t="shared" si="23"/>
        <v>0</v>
      </c>
    </row>
    <row r="187" spans="7:13" ht="14.1" customHeight="1" thickBot="1">
      <c r="G187" s="35"/>
      <c r="H187" s="23"/>
      <c r="I187" s="23"/>
      <c r="J187" s="24"/>
      <c r="K187" s="132">
        <f t="shared" si="22"/>
        <v>0</v>
      </c>
      <c r="L187" s="25"/>
      <c r="M187" s="133">
        <f t="shared" si="23"/>
        <v>0</v>
      </c>
    </row>
    <row r="188" spans="7:13" ht="14.1" customHeight="1">
      <c r="G188" s="342" t="s">
        <v>66</v>
      </c>
      <c r="H188" s="343"/>
      <c r="I188" s="343"/>
      <c r="J188" s="343"/>
      <c r="K188" s="343"/>
      <c r="L188" s="344"/>
      <c r="M188" s="189">
        <f>SUM(M182:M187)</f>
        <v>0</v>
      </c>
    </row>
    <row r="189" spans="7:13" ht="14.1" customHeight="1">
      <c r="G189" s="345" t="s">
        <v>212</v>
      </c>
      <c r="H189" s="346"/>
      <c r="I189" s="346"/>
      <c r="J189" s="346"/>
      <c r="K189" s="346"/>
      <c r="L189" s="347"/>
      <c r="M189" s="190">
        <f>+M188*0.05</f>
        <v>0</v>
      </c>
    </row>
    <row r="190" spans="7:13" ht="14.1" customHeight="1">
      <c r="G190" s="345" t="s">
        <v>80</v>
      </c>
      <c r="H190" s="346"/>
      <c r="I190" s="346"/>
      <c r="J190" s="346"/>
      <c r="K190" s="346"/>
      <c r="L190" s="347"/>
      <c r="M190" s="190">
        <f>+SUM(M188:M189)</f>
        <v>0</v>
      </c>
    </row>
    <row r="191" spans="7:13" ht="14.1" customHeight="1">
      <c r="G191" s="345" t="s">
        <v>81</v>
      </c>
      <c r="H191" s="346"/>
      <c r="I191" s="346"/>
      <c r="J191" s="346"/>
      <c r="K191" s="346"/>
      <c r="L191" s="347"/>
      <c r="M191" s="97"/>
    </row>
    <row r="192" spans="7:13" ht="14.1" customHeight="1" thickBot="1">
      <c r="G192" s="348" t="s">
        <v>82</v>
      </c>
      <c r="H192" s="349"/>
      <c r="I192" s="349"/>
      <c r="J192" s="349"/>
      <c r="K192" s="349"/>
      <c r="L192" s="350"/>
      <c r="M192" s="147">
        <f>IFERROR(M188/M191,0)</f>
        <v>0</v>
      </c>
    </row>
    <row r="193" spans="7:13" ht="14.1" customHeight="1"/>
    <row r="194" spans="7:13" ht="14.1" customHeight="1" thickBot="1"/>
    <row r="195" spans="7:13" ht="14.1" customHeight="1" thickBot="1">
      <c r="G195" s="191" t="s">
        <v>225</v>
      </c>
      <c r="H195" s="339"/>
      <c r="I195" s="340"/>
      <c r="J195" s="340"/>
      <c r="K195" s="340"/>
      <c r="L195" s="340"/>
      <c r="M195" s="341"/>
    </row>
    <row r="196" spans="7:13" ht="14.1" customHeight="1">
      <c r="G196" s="191" t="s">
        <v>60</v>
      </c>
      <c r="H196" s="193" t="s">
        <v>61</v>
      </c>
      <c r="I196" s="193" t="s">
        <v>62</v>
      </c>
      <c r="J196" s="194" t="s">
        <v>63</v>
      </c>
      <c r="K196" s="194" t="s">
        <v>64</v>
      </c>
      <c r="L196" s="194" t="s">
        <v>65</v>
      </c>
      <c r="M196" s="195" t="s">
        <v>66</v>
      </c>
    </row>
    <row r="197" spans="7:13" ht="14.1" customHeight="1">
      <c r="G197" s="87"/>
      <c r="H197" s="81"/>
      <c r="I197" s="7"/>
      <c r="J197" s="9"/>
      <c r="K197" s="91">
        <f>+I197*J197</f>
        <v>0</v>
      </c>
      <c r="L197" s="10"/>
      <c r="M197" s="94">
        <f>+I197*L197</f>
        <v>0</v>
      </c>
    </row>
    <row r="198" spans="7:13" ht="14.1" customHeight="1">
      <c r="G198" s="33"/>
      <c r="H198" s="7"/>
      <c r="I198" s="7"/>
      <c r="J198" s="9"/>
      <c r="K198" s="91">
        <f t="shared" ref="K198:K202" si="24">+I198*J198</f>
        <v>0</v>
      </c>
      <c r="L198" s="10"/>
      <c r="M198" s="94">
        <f t="shared" ref="M198:M202" si="25">+I198*L198</f>
        <v>0</v>
      </c>
    </row>
    <row r="199" spans="7:13" ht="14.1" customHeight="1">
      <c r="G199" s="33"/>
      <c r="H199" s="7"/>
      <c r="I199" s="7"/>
      <c r="J199" s="9"/>
      <c r="K199" s="91">
        <f t="shared" si="24"/>
        <v>0</v>
      </c>
      <c r="L199" s="10"/>
      <c r="M199" s="94">
        <f t="shared" si="25"/>
        <v>0</v>
      </c>
    </row>
    <row r="200" spans="7:13" ht="14.1" customHeight="1">
      <c r="G200" s="33"/>
      <c r="H200" s="7"/>
      <c r="I200" s="7"/>
      <c r="J200" s="9"/>
      <c r="K200" s="91">
        <f t="shared" si="24"/>
        <v>0</v>
      </c>
      <c r="L200" s="10"/>
      <c r="M200" s="94">
        <f t="shared" si="25"/>
        <v>0</v>
      </c>
    </row>
    <row r="201" spans="7:13" ht="14.1" customHeight="1">
      <c r="G201" s="33"/>
      <c r="H201" s="7"/>
      <c r="I201" s="7"/>
      <c r="J201" s="9"/>
      <c r="K201" s="91">
        <f t="shared" si="24"/>
        <v>0</v>
      </c>
      <c r="L201" s="10"/>
      <c r="M201" s="94">
        <f t="shared" si="25"/>
        <v>0</v>
      </c>
    </row>
    <row r="202" spans="7:13" ht="14.1" customHeight="1" thickBot="1">
      <c r="G202" s="35"/>
      <c r="H202" s="23"/>
      <c r="I202" s="23"/>
      <c r="J202" s="24"/>
      <c r="K202" s="132">
        <f t="shared" si="24"/>
        <v>0</v>
      </c>
      <c r="L202" s="25"/>
      <c r="M202" s="133">
        <f t="shared" si="25"/>
        <v>0</v>
      </c>
    </row>
    <row r="203" spans="7:13" ht="14.1" customHeight="1">
      <c r="G203" s="342" t="s">
        <v>66</v>
      </c>
      <c r="H203" s="343"/>
      <c r="I203" s="343"/>
      <c r="J203" s="343"/>
      <c r="K203" s="343"/>
      <c r="L203" s="344"/>
      <c r="M203" s="189">
        <f>SUM(M197:M202)</f>
        <v>0</v>
      </c>
    </row>
    <row r="204" spans="7:13" ht="14.1" customHeight="1">
      <c r="G204" s="345" t="s">
        <v>212</v>
      </c>
      <c r="H204" s="346"/>
      <c r="I204" s="346"/>
      <c r="J204" s="346"/>
      <c r="K204" s="346"/>
      <c r="L204" s="347"/>
      <c r="M204" s="190">
        <f>+M203*0.05</f>
        <v>0</v>
      </c>
    </row>
    <row r="205" spans="7:13" ht="14.1" customHeight="1">
      <c r="G205" s="345" t="s">
        <v>80</v>
      </c>
      <c r="H205" s="346"/>
      <c r="I205" s="346"/>
      <c r="J205" s="346"/>
      <c r="K205" s="346"/>
      <c r="L205" s="347"/>
      <c r="M205" s="190">
        <f>+SUM(M203:M204)</f>
        <v>0</v>
      </c>
    </row>
    <row r="206" spans="7:13" ht="14.1" customHeight="1">
      <c r="G206" s="345" t="s">
        <v>81</v>
      </c>
      <c r="H206" s="346"/>
      <c r="I206" s="346"/>
      <c r="J206" s="346"/>
      <c r="K206" s="346"/>
      <c r="L206" s="347"/>
      <c r="M206" s="97"/>
    </row>
    <row r="207" spans="7:13" ht="14.1" customHeight="1" thickBot="1">
      <c r="G207" s="348" t="s">
        <v>82</v>
      </c>
      <c r="H207" s="349"/>
      <c r="I207" s="349"/>
      <c r="J207" s="349"/>
      <c r="K207" s="349"/>
      <c r="L207" s="350"/>
      <c r="M207" s="147">
        <f>IFERROR(M203/M206,0)</f>
        <v>0</v>
      </c>
    </row>
    <row r="208" spans="7:13" ht="14.1" customHeight="1"/>
    <row r="209" spans="7:13" ht="14.1" customHeight="1" thickBot="1"/>
    <row r="210" spans="7:13" ht="14.1" customHeight="1" thickBot="1">
      <c r="G210" s="191" t="s">
        <v>226</v>
      </c>
      <c r="H210" s="339"/>
      <c r="I210" s="340"/>
      <c r="J210" s="340"/>
      <c r="K210" s="340"/>
      <c r="L210" s="340"/>
      <c r="M210" s="341"/>
    </row>
    <row r="211" spans="7:13" ht="14.1" customHeight="1">
      <c r="G211" s="191" t="s">
        <v>60</v>
      </c>
      <c r="H211" s="193" t="s">
        <v>61</v>
      </c>
      <c r="I211" s="193" t="s">
        <v>62</v>
      </c>
      <c r="J211" s="194" t="s">
        <v>63</v>
      </c>
      <c r="K211" s="194" t="s">
        <v>64</v>
      </c>
      <c r="L211" s="194" t="s">
        <v>65</v>
      </c>
      <c r="M211" s="195" t="s">
        <v>66</v>
      </c>
    </row>
    <row r="212" spans="7:13" ht="14.1" customHeight="1">
      <c r="G212" s="87"/>
      <c r="H212" s="81"/>
      <c r="I212" s="7"/>
      <c r="J212" s="9"/>
      <c r="K212" s="91">
        <f>+I212*J212</f>
        <v>0</v>
      </c>
      <c r="L212" s="10"/>
      <c r="M212" s="94">
        <f>+I212*L212</f>
        <v>0</v>
      </c>
    </row>
    <row r="213" spans="7:13" ht="14.1" customHeight="1">
      <c r="G213" s="33"/>
      <c r="H213" s="7"/>
      <c r="I213" s="7"/>
      <c r="J213" s="9"/>
      <c r="K213" s="91">
        <f t="shared" ref="K213:K217" si="26">+I213*J213</f>
        <v>0</v>
      </c>
      <c r="L213" s="10"/>
      <c r="M213" s="94">
        <f t="shared" ref="M213:M217" si="27">+I213*L213</f>
        <v>0</v>
      </c>
    </row>
    <row r="214" spans="7:13" ht="14.1" customHeight="1">
      <c r="G214" s="33"/>
      <c r="H214" s="7"/>
      <c r="I214" s="7"/>
      <c r="J214" s="9"/>
      <c r="K214" s="91">
        <f t="shared" si="26"/>
        <v>0</v>
      </c>
      <c r="L214" s="10"/>
      <c r="M214" s="94">
        <f t="shared" si="27"/>
        <v>0</v>
      </c>
    </row>
    <row r="215" spans="7:13" ht="14.1" customHeight="1">
      <c r="G215" s="33"/>
      <c r="H215" s="7"/>
      <c r="I215" s="7"/>
      <c r="J215" s="9"/>
      <c r="K215" s="91">
        <f t="shared" si="26"/>
        <v>0</v>
      </c>
      <c r="L215" s="10"/>
      <c r="M215" s="94">
        <f t="shared" si="27"/>
        <v>0</v>
      </c>
    </row>
    <row r="216" spans="7:13" ht="14.1" customHeight="1">
      <c r="G216" s="33"/>
      <c r="H216" s="7"/>
      <c r="I216" s="7"/>
      <c r="J216" s="9"/>
      <c r="K216" s="91">
        <f t="shared" si="26"/>
        <v>0</v>
      </c>
      <c r="L216" s="10"/>
      <c r="M216" s="94">
        <f t="shared" si="27"/>
        <v>0</v>
      </c>
    </row>
    <row r="217" spans="7:13" ht="14.1" customHeight="1" thickBot="1">
      <c r="G217" s="35"/>
      <c r="H217" s="23"/>
      <c r="I217" s="23"/>
      <c r="J217" s="24"/>
      <c r="K217" s="132">
        <f t="shared" si="26"/>
        <v>0</v>
      </c>
      <c r="L217" s="25"/>
      <c r="M217" s="133">
        <f t="shared" si="27"/>
        <v>0</v>
      </c>
    </row>
    <row r="218" spans="7:13" ht="14.1" customHeight="1">
      <c r="G218" s="342" t="s">
        <v>66</v>
      </c>
      <c r="H218" s="343"/>
      <c r="I218" s="343"/>
      <c r="J218" s="343"/>
      <c r="K218" s="343"/>
      <c r="L218" s="344"/>
      <c r="M218" s="189">
        <f>SUM(M212:M217)</f>
        <v>0</v>
      </c>
    </row>
    <row r="219" spans="7:13" ht="14.1" customHeight="1">
      <c r="G219" s="345" t="s">
        <v>212</v>
      </c>
      <c r="H219" s="346"/>
      <c r="I219" s="346"/>
      <c r="J219" s="346"/>
      <c r="K219" s="346"/>
      <c r="L219" s="347"/>
      <c r="M219" s="190">
        <f>+M218*0.05</f>
        <v>0</v>
      </c>
    </row>
    <row r="220" spans="7:13" ht="14.1" customHeight="1">
      <c r="G220" s="345" t="s">
        <v>80</v>
      </c>
      <c r="H220" s="346"/>
      <c r="I220" s="346"/>
      <c r="J220" s="346"/>
      <c r="K220" s="346"/>
      <c r="L220" s="347"/>
      <c r="M220" s="190">
        <f>+SUM(M218:M219)</f>
        <v>0</v>
      </c>
    </row>
    <row r="221" spans="7:13" ht="14.1" customHeight="1">
      <c r="G221" s="345" t="s">
        <v>81</v>
      </c>
      <c r="H221" s="346"/>
      <c r="I221" s="346"/>
      <c r="J221" s="346"/>
      <c r="K221" s="346"/>
      <c r="L221" s="347"/>
      <c r="M221" s="97"/>
    </row>
    <row r="222" spans="7:13" ht="14.1" customHeight="1" thickBot="1">
      <c r="G222" s="348" t="s">
        <v>82</v>
      </c>
      <c r="H222" s="349"/>
      <c r="I222" s="349"/>
      <c r="J222" s="349"/>
      <c r="K222" s="349"/>
      <c r="L222" s="350"/>
      <c r="M222" s="147">
        <f>IFERROR(M218/M221,0)</f>
        <v>0</v>
      </c>
    </row>
    <row r="223" spans="7:13" ht="14.1" customHeight="1">
      <c r="G223" s="92"/>
      <c r="H223" s="92"/>
      <c r="I223" s="92"/>
      <c r="J223" s="93"/>
      <c r="K223" s="92"/>
      <c r="L223" s="93"/>
      <c r="M223" s="28"/>
    </row>
    <row r="224" spans="7:13" ht="14.1" customHeight="1" thickBot="1"/>
    <row r="225" spans="7:13" ht="14.1" customHeight="1" thickBot="1">
      <c r="G225" s="191" t="s">
        <v>227</v>
      </c>
      <c r="H225" s="339"/>
      <c r="I225" s="340"/>
      <c r="J225" s="340"/>
      <c r="K225" s="340"/>
      <c r="L225" s="340"/>
      <c r="M225" s="341"/>
    </row>
    <row r="226" spans="7:13" ht="14.1" customHeight="1">
      <c r="G226" s="191" t="s">
        <v>60</v>
      </c>
      <c r="H226" s="193" t="s">
        <v>61</v>
      </c>
      <c r="I226" s="193" t="s">
        <v>62</v>
      </c>
      <c r="J226" s="194" t="s">
        <v>63</v>
      </c>
      <c r="K226" s="194" t="s">
        <v>64</v>
      </c>
      <c r="L226" s="194" t="s">
        <v>65</v>
      </c>
      <c r="M226" s="195" t="s">
        <v>66</v>
      </c>
    </row>
    <row r="227" spans="7:13" ht="14.1" customHeight="1">
      <c r="G227" s="87"/>
      <c r="H227" s="81"/>
      <c r="I227" s="7"/>
      <c r="J227" s="9"/>
      <c r="K227" s="91">
        <f>+I227*J227</f>
        <v>0</v>
      </c>
      <c r="L227" s="10"/>
      <c r="M227" s="94">
        <f>+I227*L227</f>
        <v>0</v>
      </c>
    </row>
    <row r="228" spans="7:13" ht="14.1" customHeight="1">
      <c r="G228" s="33"/>
      <c r="H228" s="7"/>
      <c r="I228" s="7"/>
      <c r="J228" s="9"/>
      <c r="K228" s="91">
        <f t="shared" ref="K228:K232" si="28">+I228*J228</f>
        <v>0</v>
      </c>
      <c r="L228" s="10"/>
      <c r="M228" s="94">
        <f t="shared" ref="M228:M232" si="29">+I228*L228</f>
        <v>0</v>
      </c>
    </row>
    <row r="229" spans="7:13" ht="14.1" customHeight="1">
      <c r="G229" s="33"/>
      <c r="H229" s="7"/>
      <c r="I229" s="7"/>
      <c r="J229" s="9"/>
      <c r="K229" s="91">
        <f t="shared" si="28"/>
        <v>0</v>
      </c>
      <c r="L229" s="10"/>
      <c r="M229" s="94">
        <f t="shared" si="29"/>
        <v>0</v>
      </c>
    </row>
    <row r="230" spans="7:13" ht="14.1" customHeight="1">
      <c r="G230" s="33"/>
      <c r="H230" s="7"/>
      <c r="I230" s="7"/>
      <c r="J230" s="9"/>
      <c r="K230" s="91">
        <f t="shared" si="28"/>
        <v>0</v>
      </c>
      <c r="L230" s="10"/>
      <c r="M230" s="94">
        <f t="shared" si="29"/>
        <v>0</v>
      </c>
    </row>
    <row r="231" spans="7:13" ht="14.1" customHeight="1">
      <c r="G231" s="33"/>
      <c r="H231" s="7"/>
      <c r="I231" s="7"/>
      <c r="J231" s="9"/>
      <c r="K231" s="91">
        <f t="shared" si="28"/>
        <v>0</v>
      </c>
      <c r="L231" s="10"/>
      <c r="M231" s="94">
        <f t="shared" si="29"/>
        <v>0</v>
      </c>
    </row>
    <row r="232" spans="7:13" ht="14.1" customHeight="1" thickBot="1">
      <c r="G232" s="35"/>
      <c r="H232" s="23"/>
      <c r="I232" s="23"/>
      <c r="J232" s="24"/>
      <c r="K232" s="132">
        <f t="shared" si="28"/>
        <v>0</v>
      </c>
      <c r="L232" s="25"/>
      <c r="M232" s="133">
        <f t="shared" si="29"/>
        <v>0</v>
      </c>
    </row>
    <row r="233" spans="7:13" ht="14.1" customHeight="1">
      <c r="G233" s="342" t="s">
        <v>66</v>
      </c>
      <c r="H233" s="343"/>
      <c r="I233" s="343"/>
      <c r="J233" s="343"/>
      <c r="K233" s="343"/>
      <c r="L233" s="344"/>
      <c r="M233" s="189">
        <f>SUM(M227:M232)</f>
        <v>0</v>
      </c>
    </row>
    <row r="234" spans="7:13" ht="14.1" customHeight="1">
      <c r="G234" s="345" t="s">
        <v>212</v>
      </c>
      <c r="H234" s="346"/>
      <c r="I234" s="346"/>
      <c r="J234" s="346"/>
      <c r="K234" s="346"/>
      <c r="L234" s="347"/>
      <c r="M234" s="190">
        <f>+M233*0.05</f>
        <v>0</v>
      </c>
    </row>
    <row r="235" spans="7:13" ht="14.1" customHeight="1">
      <c r="G235" s="345" t="s">
        <v>80</v>
      </c>
      <c r="H235" s="346"/>
      <c r="I235" s="346"/>
      <c r="J235" s="346"/>
      <c r="K235" s="346"/>
      <c r="L235" s="347"/>
      <c r="M235" s="190">
        <f>+SUM(M233:M234)</f>
        <v>0</v>
      </c>
    </row>
    <row r="236" spans="7:13" ht="14.1" customHeight="1">
      <c r="G236" s="345" t="s">
        <v>81</v>
      </c>
      <c r="H236" s="346"/>
      <c r="I236" s="346"/>
      <c r="J236" s="346"/>
      <c r="K236" s="346"/>
      <c r="L236" s="347"/>
      <c r="M236" s="97"/>
    </row>
    <row r="237" spans="7:13" ht="14.1" customHeight="1" thickBot="1">
      <c r="G237" s="348" t="s">
        <v>82</v>
      </c>
      <c r="H237" s="349"/>
      <c r="I237" s="349"/>
      <c r="J237" s="349"/>
      <c r="K237" s="349"/>
      <c r="L237" s="350"/>
      <c r="M237" s="147">
        <f>IFERROR(M233/M236,0)</f>
        <v>0</v>
      </c>
    </row>
    <row r="238" spans="7:13" ht="14.1" customHeight="1"/>
    <row r="239" spans="7:13" ht="14.1" customHeight="1" thickBot="1"/>
    <row r="240" spans="7:13" ht="14.1" customHeight="1" thickBot="1">
      <c r="G240" s="191" t="s">
        <v>228</v>
      </c>
      <c r="H240" s="339"/>
      <c r="I240" s="340"/>
      <c r="J240" s="340"/>
      <c r="K240" s="340"/>
      <c r="L240" s="340"/>
      <c r="M240" s="341"/>
    </row>
    <row r="241" spans="7:13" ht="14.1" customHeight="1">
      <c r="G241" s="191" t="s">
        <v>60</v>
      </c>
      <c r="H241" s="193" t="s">
        <v>61</v>
      </c>
      <c r="I241" s="193" t="s">
        <v>62</v>
      </c>
      <c r="J241" s="194" t="s">
        <v>63</v>
      </c>
      <c r="K241" s="194" t="s">
        <v>64</v>
      </c>
      <c r="L241" s="194" t="s">
        <v>65</v>
      </c>
      <c r="M241" s="195" t="s">
        <v>66</v>
      </c>
    </row>
    <row r="242" spans="7:13" ht="14.1" customHeight="1">
      <c r="G242" s="87"/>
      <c r="H242" s="81"/>
      <c r="I242" s="7"/>
      <c r="J242" s="9"/>
      <c r="K242" s="91">
        <f>+I242*J242</f>
        <v>0</v>
      </c>
      <c r="L242" s="10"/>
      <c r="M242" s="94">
        <f>+I242*L242</f>
        <v>0</v>
      </c>
    </row>
    <row r="243" spans="7:13" ht="14.1" customHeight="1">
      <c r="G243" s="33"/>
      <c r="H243" s="7"/>
      <c r="I243" s="7"/>
      <c r="J243" s="9"/>
      <c r="K243" s="91">
        <f t="shared" ref="K243:K247" si="30">+I243*J243</f>
        <v>0</v>
      </c>
      <c r="L243" s="10"/>
      <c r="M243" s="94">
        <f t="shared" ref="M243:M247" si="31">+I243*L243</f>
        <v>0</v>
      </c>
    </row>
    <row r="244" spans="7:13" ht="14.1" customHeight="1">
      <c r="G244" s="33"/>
      <c r="H244" s="7"/>
      <c r="I244" s="7"/>
      <c r="J244" s="9"/>
      <c r="K244" s="91">
        <f t="shared" si="30"/>
        <v>0</v>
      </c>
      <c r="L244" s="10"/>
      <c r="M244" s="94">
        <f t="shared" si="31"/>
        <v>0</v>
      </c>
    </row>
    <row r="245" spans="7:13" ht="14.1" customHeight="1">
      <c r="G245" s="33"/>
      <c r="H245" s="7"/>
      <c r="I245" s="7"/>
      <c r="J245" s="9"/>
      <c r="K245" s="91">
        <f t="shared" si="30"/>
        <v>0</v>
      </c>
      <c r="L245" s="10"/>
      <c r="M245" s="94">
        <f t="shared" si="31"/>
        <v>0</v>
      </c>
    </row>
    <row r="246" spans="7:13" ht="14.1" customHeight="1">
      <c r="G246" s="33"/>
      <c r="H246" s="7"/>
      <c r="I246" s="7"/>
      <c r="J246" s="9"/>
      <c r="K246" s="91">
        <f t="shared" si="30"/>
        <v>0</v>
      </c>
      <c r="L246" s="10"/>
      <c r="M246" s="94">
        <f t="shared" si="31"/>
        <v>0</v>
      </c>
    </row>
    <row r="247" spans="7:13" ht="14.1" customHeight="1" thickBot="1">
      <c r="G247" s="35"/>
      <c r="H247" s="23"/>
      <c r="I247" s="23"/>
      <c r="J247" s="24"/>
      <c r="K247" s="132">
        <f t="shared" si="30"/>
        <v>0</v>
      </c>
      <c r="L247" s="25"/>
      <c r="M247" s="133">
        <f t="shared" si="31"/>
        <v>0</v>
      </c>
    </row>
    <row r="248" spans="7:13" ht="14.1" customHeight="1">
      <c r="G248" s="342" t="s">
        <v>66</v>
      </c>
      <c r="H248" s="343"/>
      <c r="I248" s="343"/>
      <c r="J248" s="343"/>
      <c r="K248" s="343"/>
      <c r="L248" s="344"/>
      <c r="M248" s="189">
        <f>SUM(M242:M247)</f>
        <v>0</v>
      </c>
    </row>
    <row r="249" spans="7:13" ht="14.1" customHeight="1">
      <c r="G249" s="345" t="s">
        <v>212</v>
      </c>
      <c r="H249" s="346"/>
      <c r="I249" s="346"/>
      <c r="J249" s="346"/>
      <c r="K249" s="346"/>
      <c r="L249" s="347"/>
      <c r="M249" s="190">
        <f>+M248*0.05</f>
        <v>0</v>
      </c>
    </row>
    <row r="250" spans="7:13" ht="14.1" customHeight="1">
      <c r="G250" s="345" t="s">
        <v>80</v>
      </c>
      <c r="H250" s="346"/>
      <c r="I250" s="346"/>
      <c r="J250" s="346"/>
      <c r="K250" s="346"/>
      <c r="L250" s="347"/>
      <c r="M250" s="190">
        <f>+SUM(M248:M249)</f>
        <v>0</v>
      </c>
    </row>
    <row r="251" spans="7:13" ht="14.1" customHeight="1">
      <c r="G251" s="345" t="s">
        <v>81</v>
      </c>
      <c r="H251" s="346"/>
      <c r="I251" s="346"/>
      <c r="J251" s="346"/>
      <c r="K251" s="346"/>
      <c r="L251" s="347"/>
      <c r="M251" s="97"/>
    </row>
    <row r="252" spans="7:13" ht="14.1" customHeight="1" thickBot="1">
      <c r="G252" s="348" t="s">
        <v>82</v>
      </c>
      <c r="H252" s="349"/>
      <c r="I252" s="349"/>
      <c r="J252" s="349"/>
      <c r="K252" s="349"/>
      <c r="L252" s="350"/>
      <c r="M252" s="147">
        <f>IFERROR(M248/M251,0)</f>
        <v>0</v>
      </c>
    </row>
    <row r="253" spans="7:13" ht="14.1" customHeight="1">
      <c r="G253" s="92"/>
      <c r="H253" s="92"/>
      <c r="I253" s="92"/>
      <c r="J253" s="93"/>
      <c r="K253" s="92"/>
      <c r="L253" s="93"/>
      <c r="M253" s="28"/>
    </row>
    <row r="254" spans="7:13" ht="14.1" customHeight="1" thickBot="1"/>
    <row r="255" spans="7:13" ht="14.1" customHeight="1" thickBot="1">
      <c r="G255" s="191" t="s">
        <v>229</v>
      </c>
      <c r="H255" s="339"/>
      <c r="I255" s="340"/>
      <c r="J255" s="340"/>
      <c r="K255" s="340"/>
      <c r="L255" s="340"/>
      <c r="M255" s="341"/>
    </row>
    <row r="256" spans="7:13" ht="14.1" customHeight="1">
      <c r="G256" s="191" t="s">
        <v>60</v>
      </c>
      <c r="H256" s="193" t="s">
        <v>61</v>
      </c>
      <c r="I256" s="193" t="s">
        <v>62</v>
      </c>
      <c r="J256" s="194" t="s">
        <v>63</v>
      </c>
      <c r="K256" s="194" t="s">
        <v>64</v>
      </c>
      <c r="L256" s="194" t="s">
        <v>65</v>
      </c>
      <c r="M256" s="195" t="s">
        <v>66</v>
      </c>
    </row>
    <row r="257" spans="7:13" ht="14.1" customHeight="1">
      <c r="G257" s="87"/>
      <c r="H257" s="81"/>
      <c r="I257" s="7"/>
      <c r="J257" s="9"/>
      <c r="K257" s="91">
        <f>+I257*J257</f>
        <v>0</v>
      </c>
      <c r="L257" s="10"/>
      <c r="M257" s="94">
        <f>+I257*L257</f>
        <v>0</v>
      </c>
    </row>
    <row r="258" spans="7:13" ht="14.1" customHeight="1">
      <c r="G258" s="33"/>
      <c r="H258" s="7"/>
      <c r="I258" s="7"/>
      <c r="J258" s="9"/>
      <c r="K258" s="91">
        <f t="shared" ref="K258:K262" si="32">+I258*J258</f>
        <v>0</v>
      </c>
      <c r="L258" s="10"/>
      <c r="M258" s="94">
        <f t="shared" ref="M258:M262" si="33">+I258*L258</f>
        <v>0</v>
      </c>
    </row>
    <row r="259" spans="7:13" ht="14.1" customHeight="1">
      <c r="G259" s="33"/>
      <c r="H259" s="7"/>
      <c r="I259" s="7"/>
      <c r="J259" s="9"/>
      <c r="K259" s="91">
        <f t="shared" si="32"/>
        <v>0</v>
      </c>
      <c r="L259" s="10"/>
      <c r="M259" s="94">
        <f t="shared" si="33"/>
        <v>0</v>
      </c>
    </row>
    <row r="260" spans="7:13" ht="14.1" customHeight="1">
      <c r="G260" s="33"/>
      <c r="H260" s="7"/>
      <c r="I260" s="7"/>
      <c r="J260" s="9"/>
      <c r="K260" s="91">
        <f t="shared" si="32"/>
        <v>0</v>
      </c>
      <c r="L260" s="10"/>
      <c r="M260" s="94">
        <f t="shared" si="33"/>
        <v>0</v>
      </c>
    </row>
    <row r="261" spans="7:13" ht="14.1" customHeight="1">
      <c r="G261" s="33"/>
      <c r="H261" s="7"/>
      <c r="I261" s="7"/>
      <c r="J261" s="9"/>
      <c r="K261" s="91">
        <f t="shared" si="32"/>
        <v>0</v>
      </c>
      <c r="L261" s="10"/>
      <c r="M261" s="94">
        <f t="shared" si="33"/>
        <v>0</v>
      </c>
    </row>
    <row r="262" spans="7:13" ht="14.1" customHeight="1" thickBot="1">
      <c r="G262" s="35"/>
      <c r="H262" s="23"/>
      <c r="I262" s="23"/>
      <c r="J262" s="24"/>
      <c r="K262" s="132">
        <f t="shared" si="32"/>
        <v>0</v>
      </c>
      <c r="L262" s="25"/>
      <c r="M262" s="133">
        <f t="shared" si="33"/>
        <v>0</v>
      </c>
    </row>
    <row r="263" spans="7:13" ht="14.1" customHeight="1">
      <c r="G263" s="342" t="s">
        <v>66</v>
      </c>
      <c r="H263" s="343"/>
      <c r="I263" s="343"/>
      <c r="J263" s="343"/>
      <c r="K263" s="343"/>
      <c r="L263" s="344"/>
      <c r="M263" s="189">
        <f>SUM(M257:M262)</f>
        <v>0</v>
      </c>
    </row>
    <row r="264" spans="7:13" ht="14.1" customHeight="1">
      <c r="G264" s="345" t="s">
        <v>212</v>
      </c>
      <c r="H264" s="346"/>
      <c r="I264" s="346"/>
      <c r="J264" s="346"/>
      <c r="K264" s="346"/>
      <c r="L264" s="347"/>
      <c r="M264" s="190">
        <f>+M263*0.05</f>
        <v>0</v>
      </c>
    </row>
    <row r="265" spans="7:13" ht="14.1" customHeight="1">
      <c r="G265" s="345" t="s">
        <v>80</v>
      </c>
      <c r="H265" s="346"/>
      <c r="I265" s="346"/>
      <c r="J265" s="346"/>
      <c r="K265" s="346"/>
      <c r="L265" s="347"/>
      <c r="M265" s="190">
        <f>+SUM(M263:M264)</f>
        <v>0</v>
      </c>
    </row>
    <row r="266" spans="7:13" ht="14.1" customHeight="1">
      <c r="G266" s="345" t="s">
        <v>81</v>
      </c>
      <c r="H266" s="346"/>
      <c r="I266" s="346"/>
      <c r="J266" s="346"/>
      <c r="K266" s="346"/>
      <c r="L266" s="347"/>
      <c r="M266" s="97"/>
    </row>
    <row r="267" spans="7:13" ht="14.1" customHeight="1" thickBot="1">
      <c r="G267" s="348" t="s">
        <v>82</v>
      </c>
      <c r="H267" s="349"/>
      <c r="I267" s="349"/>
      <c r="J267" s="349"/>
      <c r="K267" s="349"/>
      <c r="L267" s="350"/>
      <c r="M267" s="147">
        <f>IFERROR(M263/M266,0)</f>
        <v>0</v>
      </c>
    </row>
    <row r="268" spans="7:13" ht="14.1" customHeight="1"/>
    <row r="269" spans="7:13" ht="14.1" customHeight="1" thickBot="1"/>
    <row r="270" spans="7:13" ht="14.1" customHeight="1" thickBot="1">
      <c r="G270" s="191" t="s">
        <v>230</v>
      </c>
      <c r="H270" s="339"/>
      <c r="I270" s="340"/>
      <c r="J270" s="340"/>
      <c r="K270" s="340"/>
      <c r="L270" s="340"/>
      <c r="M270" s="341"/>
    </row>
    <row r="271" spans="7:13" ht="14.1" customHeight="1">
      <c r="G271" s="191" t="s">
        <v>60</v>
      </c>
      <c r="H271" s="193" t="s">
        <v>61</v>
      </c>
      <c r="I271" s="193" t="s">
        <v>62</v>
      </c>
      <c r="J271" s="194" t="s">
        <v>63</v>
      </c>
      <c r="K271" s="194" t="s">
        <v>64</v>
      </c>
      <c r="L271" s="194" t="s">
        <v>65</v>
      </c>
      <c r="M271" s="195" t="s">
        <v>66</v>
      </c>
    </row>
    <row r="272" spans="7:13" ht="14.1" customHeight="1">
      <c r="G272" s="87"/>
      <c r="H272" s="81"/>
      <c r="I272" s="7"/>
      <c r="J272" s="9"/>
      <c r="K272" s="91">
        <f>+I272*J272</f>
        <v>0</v>
      </c>
      <c r="L272" s="10"/>
      <c r="M272" s="94">
        <f>+I272*L272</f>
        <v>0</v>
      </c>
    </row>
    <row r="273" spans="7:13" ht="14.1" customHeight="1">
      <c r="G273" s="33"/>
      <c r="H273" s="7"/>
      <c r="I273" s="7"/>
      <c r="J273" s="9"/>
      <c r="K273" s="91">
        <f t="shared" ref="K273:K277" si="34">+I273*J273</f>
        <v>0</v>
      </c>
      <c r="L273" s="10"/>
      <c r="M273" s="94">
        <f t="shared" ref="M273:M277" si="35">+I273*L273</f>
        <v>0</v>
      </c>
    </row>
    <row r="274" spans="7:13" ht="14.1" customHeight="1">
      <c r="G274" s="33"/>
      <c r="H274" s="7"/>
      <c r="I274" s="7"/>
      <c r="J274" s="9"/>
      <c r="K274" s="91">
        <f t="shared" si="34"/>
        <v>0</v>
      </c>
      <c r="L274" s="10"/>
      <c r="M274" s="94">
        <f t="shared" si="35"/>
        <v>0</v>
      </c>
    </row>
    <row r="275" spans="7:13" ht="14.1" customHeight="1">
      <c r="G275" s="33"/>
      <c r="H275" s="7"/>
      <c r="I275" s="7"/>
      <c r="J275" s="9"/>
      <c r="K275" s="91">
        <f t="shared" si="34"/>
        <v>0</v>
      </c>
      <c r="L275" s="10"/>
      <c r="M275" s="94">
        <f t="shared" si="35"/>
        <v>0</v>
      </c>
    </row>
    <row r="276" spans="7:13" ht="14.1" customHeight="1">
      <c r="G276" s="33"/>
      <c r="H276" s="7"/>
      <c r="I276" s="7"/>
      <c r="J276" s="9"/>
      <c r="K276" s="91">
        <f t="shared" si="34"/>
        <v>0</v>
      </c>
      <c r="L276" s="10"/>
      <c r="M276" s="94">
        <f t="shared" si="35"/>
        <v>0</v>
      </c>
    </row>
    <row r="277" spans="7:13" ht="14.1" customHeight="1" thickBot="1">
      <c r="G277" s="35"/>
      <c r="H277" s="23"/>
      <c r="I277" s="23"/>
      <c r="J277" s="24"/>
      <c r="K277" s="132">
        <f t="shared" si="34"/>
        <v>0</v>
      </c>
      <c r="L277" s="25"/>
      <c r="M277" s="133">
        <f t="shared" si="35"/>
        <v>0</v>
      </c>
    </row>
    <row r="278" spans="7:13" ht="14.1" customHeight="1">
      <c r="G278" s="342" t="s">
        <v>66</v>
      </c>
      <c r="H278" s="343"/>
      <c r="I278" s="343"/>
      <c r="J278" s="343"/>
      <c r="K278" s="343"/>
      <c r="L278" s="344"/>
      <c r="M278" s="189">
        <f>SUM(M272:M277)</f>
        <v>0</v>
      </c>
    </row>
    <row r="279" spans="7:13" ht="14.1" customHeight="1">
      <c r="G279" s="345" t="s">
        <v>212</v>
      </c>
      <c r="H279" s="346"/>
      <c r="I279" s="346"/>
      <c r="J279" s="346"/>
      <c r="K279" s="346"/>
      <c r="L279" s="347"/>
      <c r="M279" s="190">
        <f>+M278*0.05</f>
        <v>0</v>
      </c>
    </row>
    <row r="280" spans="7:13" ht="14.1" customHeight="1">
      <c r="G280" s="345" t="s">
        <v>80</v>
      </c>
      <c r="H280" s="346"/>
      <c r="I280" s="346"/>
      <c r="J280" s="346"/>
      <c r="K280" s="346"/>
      <c r="L280" s="347"/>
      <c r="M280" s="190">
        <f>+SUM(M278:M279)</f>
        <v>0</v>
      </c>
    </row>
    <row r="281" spans="7:13" ht="14.1" customHeight="1">
      <c r="G281" s="345" t="s">
        <v>81</v>
      </c>
      <c r="H281" s="346"/>
      <c r="I281" s="346"/>
      <c r="J281" s="346"/>
      <c r="K281" s="346"/>
      <c r="L281" s="347"/>
      <c r="M281" s="97"/>
    </row>
    <row r="282" spans="7:13" ht="14.1" customHeight="1" thickBot="1">
      <c r="G282" s="348" t="s">
        <v>82</v>
      </c>
      <c r="H282" s="349"/>
      <c r="I282" s="349"/>
      <c r="J282" s="349"/>
      <c r="K282" s="349"/>
      <c r="L282" s="350"/>
      <c r="M282" s="147">
        <f>IFERROR(M278/M281,0)</f>
        <v>0</v>
      </c>
    </row>
    <row r="283" spans="7:13" ht="14.1" customHeight="1"/>
    <row r="284" spans="7:13" ht="14.1" customHeight="1" thickBot="1"/>
    <row r="285" spans="7:13" ht="14.1" customHeight="1" thickBot="1">
      <c r="G285" s="191" t="s">
        <v>231</v>
      </c>
      <c r="H285" s="339"/>
      <c r="I285" s="340"/>
      <c r="J285" s="340"/>
      <c r="K285" s="340"/>
      <c r="L285" s="340"/>
      <c r="M285" s="341"/>
    </row>
    <row r="286" spans="7:13" ht="14.1" customHeight="1">
      <c r="G286" s="191" t="s">
        <v>60</v>
      </c>
      <c r="H286" s="193" t="s">
        <v>61</v>
      </c>
      <c r="I286" s="193" t="s">
        <v>62</v>
      </c>
      <c r="J286" s="194" t="s">
        <v>63</v>
      </c>
      <c r="K286" s="194" t="s">
        <v>64</v>
      </c>
      <c r="L286" s="194" t="s">
        <v>65</v>
      </c>
      <c r="M286" s="195" t="s">
        <v>66</v>
      </c>
    </row>
    <row r="287" spans="7:13" ht="14.1" customHeight="1">
      <c r="G287" s="87"/>
      <c r="H287" s="81"/>
      <c r="I287" s="7"/>
      <c r="J287" s="9"/>
      <c r="K287" s="91">
        <f>+I287*J287</f>
        <v>0</v>
      </c>
      <c r="L287" s="10"/>
      <c r="M287" s="94">
        <f>+I287*L287</f>
        <v>0</v>
      </c>
    </row>
    <row r="288" spans="7:13" ht="14.1" customHeight="1">
      <c r="G288" s="33"/>
      <c r="H288" s="7"/>
      <c r="I288" s="7"/>
      <c r="J288" s="9"/>
      <c r="K288" s="91">
        <f t="shared" ref="K288:K292" si="36">+I288*J288</f>
        <v>0</v>
      </c>
      <c r="L288" s="10"/>
      <c r="M288" s="94">
        <f t="shared" ref="M288:M292" si="37">+I288*L288</f>
        <v>0</v>
      </c>
    </row>
    <row r="289" spans="7:13" ht="14.1" customHeight="1">
      <c r="G289" s="33"/>
      <c r="H289" s="7"/>
      <c r="I289" s="7"/>
      <c r="J289" s="9"/>
      <c r="K289" s="91">
        <f t="shared" si="36"/>
        <v>0</v>
      </c>
      <c r="L289" s="10"/>
      <c r="M289" s="94">
        <f t="shared" si="37"/>
        <v>0</v>
      </c>
    </row>
    <row r="290" spans="7:13" ht="14.1" customHeight="1">
      <c r="G290" s="33"/>
      <c r="H290" s="7"/>
      <c r="I290" s="7"/>
      <c r="J290" s="9"/>
      <c r="K290" s="91">
        <f t="shared" si="36"/>
        <v>0</v>
      </c>
      <c r="L290" s="10"/>
      <c r="M290" s="94">
        <f t="shared" si="37"/>
        <v>0</v>
      </c>
    </row>
    <row r="291" spans="7:13" ht="14.1" customHeight="1">
      <c r="G291" s="33"/>
      <c r="H291" s="7"/>
      <c r="I291" s="7"/>
      <c r="J291" s="9"/>
      <c r="K291" s="91">
        <f t="shared" si="36"/>
        <v>0</v>
      </c>
      <c r="L291" s="10"/>
      <c r="M291" s="94">
        <f t="shared" si="37"/>
        <v>0</v>
      </c>
    </row>
    <row r="292" spans="7:13" ht="14.1" customHeight="1" thickBot="1">
      <c r="G292" s="35"/>
      <c r="H292" s="23"/>
      <c r="I292" s="23"/>
      <c r="J292" s="24"/>
      <c r="K292" s="132">
        <f t="shared" si="36"/>
        <v>0</v>
      </c>
      <c r="L292" s="25"/>
      <c r="M292" s="133">
        <f t="shared" si="37"/>
        <v>0</v>
      </c>
    </row>
    <row r="293" spans="7:13" ht="14.1" customHeight="1">
      <c r="G293" s="342" t="s">
        <v>66</v>
      </c>
      <c r="H293" s="343"/>
      <c r="I293" s="343"/>
      <c r="J293" s="343"/>
      <c r="K293" s="343"/>
      <c r="L293" s="344"/>
      <c r="M293" s="189">
        <f>SUM(M287:M292)</f>
        <v>0</v>
      </c>
    </row>
    <row r="294" spans="7:13" ht="14.1" customHeight="1">
      <c r="G294" s="345" t="s">
        <v>212</v>
      </c>
      <c r="H294" s="346"/>
      <c r="I294" s="346"/>
      <c r="J294" s="346"/>
      <c r="K294" s="346"/>
      <c r="L294" s="347"/>
      <c r="M294" s="190">
        <f>+M293*0.05</f>
        <v>0</v>
      </c>
    </row>
    <row r="295" spans="7:13" ht="14.1" customHeight="1">
      <c r="G295" s="345" t="s">
        <v>80</v>
      </c>
      <c r="H295" s="346"/>
      <c r="I295" s="346"/>
      <c r="J295" s="346"/>
      <c r="K295" s="346"/>
      <c r="L295" s="347"/>
      <c r="M295" s="190">
        <f>+SUM(M293:M294)</f>
        <v>0</v>
      </c>
    </row>
    <row r="296" spans="7:13" ht="14.1" customHeight="1">
      <c r="G296" s="345" t="s">
        <v>81</v>
      </c>
      <c r="H296" s="346"/>
      <c r="I296" s="346"/>
      <c r="J296" s="346"/>
      <c r="K296" s="346"/>
      <c r="L296" s="347"/>
      <c r="M296" s="97"/>
    </row>
    <row r="297" spans="7:13" ht="14.1" customHeight="1" thickBot="1">
      <c r="G297" s="348" t="s">
        <v>82</v>
      </c>
      <c r="H297" s="349"/>
      <c r="I297" s="349"/>
      <c r="J297" s="349"/>
      <c r="K297" s="349"/>
      <c r="L297" s="350"/>
      <c r="M297" s="147">
        <f>IFERROR(M293/M296,0)</f>
        <v>0</v>
      </c>
    </row>
    <row r="298" spans="7:13" ht="14.1" customHeight="1"/>
    <row r="299" spans="7:13" ht="14.1" customHeight="1" thickBot="1"/>
    <row r="300" spans="7:13" ht="14.1" customHeight="1" thickBot="1">
      <c r="G300" s="191" t="s">
        <v>232</v>
      </c>
      <c r="H300" s="339"/>
      <c r="I300" s="340"/>
      <c r="J300" s="340"/>
      <c r="K300" s="340"/>
      <c r="L300" s="340"/>
      <c r="M300" s="341"/>
    </row>
    <row r="301" spans="7:13" ht="14.1" customHeight="1">
      <c r="G301" s="191" t="s">
        <v>60</v>
      </c>
      <c r="H301" s="193" t="s">
        <v>61</v>
      </c>
      <c r="I301" s="193" t="s">
        <v>62</v>
      </c>
      <c r="J301" s="194" t="s">
        <v>63</v>
      </c>
      <c r="K301" s="194" t="s">
        <v>64</v>
      </c>
      <c r="L301" s="194" t="s">
        <v>65</v>
      </c>
      <c r="M301" s="195" t="s">
        <v>66</v>
      </c>
    </row>
    <row r="302" spans="7:13" ht="14.1" customHeight="1">
      <c r="G302" s="87"/>
      <c r="H302" s="81"/>
      <c r="I302" s="7"/>
      <c r="J302" s="9"/>
      <c r="K302" s="91">
        <f>+I302*J302</f>
        <v>0</v>
      </c>
      <c r="L302" s="10"/>
      <c r="M302" s="94">
        <f>+I302*L302</f>
        <v>0</v>
      </c>
    </row>
    <row r="303" spans="7:13" ht="14.1" customHeight="1">
      <c r="G303" s="33"/>
      <c r="H303" s="7"/>
      <c r="I303" s="7"/>
      <c r="J303" s="9"/>
      <c r="K303" s="91">
        <f t="shared" ref="K303:K307" si="38">+I303*J303</f>
        <v>0</v>
      </c>
      <c r="L303" s="10"/>
      <c r="M303" s="94">
        <f t="shared" ref="M303:M307" si="39">+I303*L303</f>
        <v>0</v>
      </c>
    </row>
    <row r="304" spans="7:13" ht="14.1" customHeight="1">
      <c r="G304" s="33"/>
      <c r="H304" s="7"/>
      <c r="I304" s="7"/>
      <c r="J304" s="9"/>
      <c r="K304" s="91">
        <f t="shared" si="38"/>
        <v>0</v>
      </c>
      <c r="L304" s="10"/>
      <c r="M304" s="94">
        <f t="shared" si="39"/>
        <v>0</v>
      </c>
    </row>
    <row r="305" spans="7:13" ht="14.1" customHeight="1">
      <c r="G305" s="33"/>
      <c r="H305" s="7"/>
      <c r="I305" s="7"/>
      <c r="J305" s="9"/>
      <c r="K305" s="91">
        <f t="shared" si="38"/>
        <v>0</v>
      </c>
      <c r="L305" s="10"/>
      <c r="M305" s="94">
        <f t="shared" si="39"/>
        <v>0</v>
      </c>
    </row>
    <row r="306" spans="7:13" ht="14.1" customHeight="1">
      <c r="G306" s="33"/>
      <c r="H306" s="7"/>
      <c r="I306" s="7"/>
      <c r="J306" s="9"/>
      <c r="K306" s="91">
        <f t="shared" si="38"/>
        <v>0</v>
      </c>
      <c r="L306" s="10"/>
      <c r="M306" s="94">
        <f t="shared" si="39"/>
        <v>0</v>
      </c>
    </row>
    <row r="307" spans="7:13" ht="14.1" customHeight="1" thickBot="1">
      <c r="G307" s="35"/>
      <c r="H307" s="23"/>
      <c r="I307" s="23"/>
      <c r="J307" s="24"/>
      <c r="K307" s="132">
        <f t="shared" si="38"/>
        <v>0</v>
      </c>
      <c r="L307" s="25"/>
      <c r="M307" s="133">
        <f t="shared" si="39"/>
        <v>0</v>
      </c>
    </row>
    <row r="308" spans="7:13" ht="14.1" customHeight="1">
      <c r="G308" s="342" t="s">
        <v>66</v>
      </c>
      <c r="H308" s="343"/>
      <c r="I308" s="343"/>
      <c r="J308" s="343"/>
      <c r="K308" s="343"/>
      <c r="L308" s="344"/>
      <c r="M308" s="189">
        <f>SUM(M302:M307)</f>
        <v>0</v>
      </c>
    </row>
    <row r="309" spans="7:13" ht="14.1" customHeight="1">
      <c r="G309" s="345" t="s">
        <v>212</v>
      </c>
      <c r="H309" s="346"/>
      <c r="I309" s="346"/>
      <c r="J309" s="346"/>
      <c r="K309" s="346"/>
      <c r="L309" s="347"/>
      <c r="M309" s="190">
        <f>+M308*0.05</f>
        <v>0</v>
      </c>
    </row>
    <row r="310" spans="7:13" ht="14.1" customHeight="1">
      <c r="G310" s="345" t="s">
        <v>80</v>
      </c>
      <c r="H310" s="346"/>
      <c r="I310" s="346"/>
      <c r="J310" s="346"/>
      <c r="K310" s="346"/>
      <c r="L310" s="347"/>
      <c r="M310" s="190">
        <f>+SUM(M308:M309)</f>
        <v>0</v>
      </c>
    </row>
    <row r="311" spans="7:13" ht="14.1" customHeight="1">
      <c r="G311" s="345" t="s">
        <v>81</v>
      </c>
      <c r="H311" s="346"/>
      <c r="I311" s="346"/>
      <c r="J311" s="346"/>
      <c r="K311" s="346"/>
      <c r="L311" s="347"/>
      <c r="M311" s="97"/>
    </row>
    <row r="312" spans="7:13" ht="14.1" customHeight="1" thickBot="1">
      <c r="G312" s="348" t="s">
        <v>82</v>
      </c>
      <c r="H312" s="349"/>
      <c r="I312" s="349"/>
      <c r="J312" s="349"/>
      <c r="K312" s="349"/>
      <c r="L312" s="350"/>
      <c r="M312" s="147">
        <f>IFERROR(M308/M311,0)</f>
        <v>0</v>
      </c>
    </row>
    <row r="313" spans="7:13" ht="14.1" customHeight="1"/>
    <row r="314" spans="7:13" ht="14.1" customHeight="1" thickBot="1"/>
    <row r="315" spans="7:13" ht="14.1" customHeight="1" thickBot="1">
      <c r="G315" s="191" t="s">
        <v>233</v>
      </c>
      <c r="H315" s="339"/>
      <c r="I315" s="340"/>
      <c r="J315" s="340"/>
      <c r="K315" s="340"/>
      <c r="L315" s="340"/>
      <c r="M315" s="341"/>
    </row>
    <row r="316" spans="7:13" ht="14.1" customHeight="1">
      <c r="G316" s="191" t="s">
        <v>60</v>
      </c>
      <c r="H316" s="193" t="s">
        <v>61</v>
      </c>
      <c r="I316" s="193" t="s">
        <v>62</v>
      </c>
      <c r="J316" s="194" t="s">
        <v>63</v>
      </c>
      <c r="K316" s="194" t="s">
        <v>64</v>
      </c>
      <c r="L316" s="194" t="s">
        <v>65</v>
      </c>
      <c r="M316" s="195" t="s">
        <v>66</v>
      </c>
    </row>
    <row r="317" spans="7:13" ht="14.1" customHeight="1">
      <c r="G317" s="87"/>
      <c r="H317" s="81"/>
      <c r="I317" s="7"/>
      <c r="J317" s="9"/>
      <c r="K317" s="91">
        <f>+I317*J317</f>
        <v>0</v>
      </c>
      <c r="L317" s="10"/>
      <c r="M317" s="94">
        <f>+I317*L317</f>
        <v>0</v>
      </c>
    </row>
    <row r="318" spans="7:13" ht="14.1" customHeight="1">
      <c r="G318" s="33"/>
      <c r="H318" s="7"/>
      <c r="I318" s="7"/>
      <c r="J318" s="9"/>
      <c r="K318" s="91">
        <f t="shared" ref="K318:K322" si="40">+I318*J318</f>
        <v>0</v>
      </c>
      <c r="L318" s="10"/>
      <c r="M318" s="94">
        <f t="shared" ref="M318:M322" si="41">+I318*L318</f>
        <v>0</v>
      </c>
    </row>
    <row r="319" spans="7:13" ht="14.1" customHeight="1">
      <c r="G319" s="33"/>
      <c r="H319" s="7"/>
      <c r="I319" s="7"/>
      <c r="J319" s="9"/>
      <c r="K319" s="91">
        <f t="shared" si="40"/>
        <v>0</v>
      </c>
      <c r="L319" s="10"/>
      <c r="M319" s="94">
        <f t="shared" si="41"/>
        <v>0</v>
      </c>
    </row>
    <row r="320" spans="7:13" ht="14.1" customHeight="1">
      <c r="G320" s="33"/>
      <c r="H320" s="7"/>
      <c r="I320" s="7"/>
      <c r="J320" s="9"/>
      <c r="K320" s="91">
        <f t="shared" si="40"/>
        <v>0</v>
      </c>
      <c r="L320" s="10"/>
      <c r="M320" s="94">
        <f t="shared" si="41"/>
        <v>0</v>
      </c>
    </row>
    <row r="321" spans="7:13" ht="14.1" customHeight="1">
      <c r="G321" s="33"/>
      <c r="H321" s="7"/>
      <c r="I321" s="7"/>
      <c r="J321" s="9"/>
      <c r="K321" s="91">
        <f t="shared" si="40"/>
        <v>0</v>
      </c>
      <c r="L321" s="10"/>
      <c r="M321" s="94">
        <f t="shared" si="41"/>
        <v>0</v>
      </c>
    </row>
    <row r="322" spans="7:13" ht="14.1" customHeight="1" thickBot="1">
      <c r="G322" s="35"/>
      <c r="H322" s="23"/>
      <c r="I322" s="23"/>
      <c r="J322" s="24"/>
      <c r="K322" s="132">
        <f t="shared" si="40"/>
        <v>0</v>
      </c>
      <c r="L322" s="25"/>
      <c r="M322" s="133">
        <f t="shared" si="41"/>
        <v>0</v>
      </c>
    </row>
    <row r="323" spans="7:13" ht="14.1" customHeight="1">
      <c r="G323" s="342" t="s">
        <v>66</v>
      </c>
      <c r="H323" s="343"/>
      <c r="I323" s="343"/>
      <c r="J323" s="343"/>
      <c r="K323" s="343"/>
      <c r="L323" s="344"/>
      <c r="M323" s="189">
        <f>SUM(M317:M322)</f>
        <v>0</v>
      </c>
    </row>
    <row r="324" spans="7:13" ht="14.1" customHeight="1">
      <c r="G324" s="345" t="s">
        <v>212</v>
      </c>
      <c r="H324" s="346"/>
      <c r="I324" s="346"/>
      <c r="J324" s="346"/>
      <c r="K324" s="346"/>
      <c r="L324" s="347"/>
      <c r="M324" s="190">
        <f>+M323*0.05</f>
        <v>0</v>
      </c>
    </row>
    <row r="325" spans="7:13" ht="14.1" customHeight="1">
      <c r="G325" s="345" t="s">
        <v>80</v>
      </c>
      <c r="H325" s="346"/>
      <c r="I325" s="346"/>
      <c r="J325" s="346"/>
      <c r="K325" s="346"/>
      <c r="L325" s="347"/>
      <c r="M325" s="190">
        <f>+SUM(M323:M324)</f>
        <v>0</v>
      </c>
    </row>
    <row r="326" spans="7:13" ht="14.1" customHeight="1">
      <c r="G326" s="345" t="s">
        <v>81</v>
      </c>
      <c r="H326" s="346"/>
      <c r="I326" s="346"/>
      <c r="J326" s="346"/>
      <c r="K326" s="346"/>
      <c r="L326" s="347"/>
      <c r="M326" s="97"/>
    </row>
    <row r="327" spans="7:13" ht="14.1" customHeight="1" thickBot="1">
      <c r="G327" s="348" t="s">
        <v>82</v>
      </c>
      <c r="H327" s="349"/>
      <c r="I327" s="349"/>
      <c r="J327" s="349"/>
      <c r="K327" s="349"/>
      <c r="L327" s="350"/>
      <c r="M327" s="147">
        <f>IFERROR(M323/M326,0)</f>
        <v>0</v>
      </c>
    </row>
    <row r="328" spans="7:13" ht="14.1" customHeight="1"/>
    <row r="329" spans="7:13" ht="14.1" customHeight="1" thickBot="1"/>
    <row r="330" spans="7:13" ht="14.1" customHeight="1" thickBot="1">
      <c r="G330" s="191" t="s">
        <v>234</v>
      </c>
      <c r="H330" s="339"/>
      <c r="I330" s="340"/>
      <c r="J330" s="340"/>
      <c r="K330" s="340"/>
      <c r="L330" s="340"/>
      <c r="M330" s="341"/>
    </row>
    <row r="331" spans="7:13" ht="14.1" customHeight="1">
      <c r="G331" s="191" t="s">
        <v>60</v>
      </c>
      <c r="H331" s="193" t="s">
        <v>61</v>
      </c>
      <c r="I331" s="193" t="s">
        <v>62</v>
      </c>
      <c r="J331" s="194" t="s">
        <v>63</v>
      </c>
      <c r="K331" s="194" t="s">
        <v>64</v>
      </c>
      <c r="L331" s="194" t="s">
        <v>65</v>
      </c>
      <c r="M331" s="195" t="s">
        <v>66</v>
      </c>
    </row>
    <row r="332" spans="7:13" ht="14.1" customHeight="1">
      <c r="G332" s="87"/>
      <c r="H332" s="81"/>
      <c r="I332" s="7"/>
      <c r="J332" s="9"/>
      <c r="K332" s="91">
        <f>+I332*J332</f>
        <v>0</v>
      </c>
      <c r="L332" s="10"/>
      <c r="M332" s="94">
        <f>+I332*L332</f>
        <v>0</v>
      </c>
    </row>
    <row r="333" spans="7:13" ht="14.1" customHeight="1">
      <c r="G333" s="33"/>
      <c r="H333" s="7"/>
      <c r="I333" s="7"/>
      <c r="J333" s="9"/>
      <c r="K333" s="91">
        <f t="shared" ref="K333:K337" si="42">+I333*J333</f>
        <v>0</v>
      </c>
      <c r="L333" s="10"/>
      <c r="M333" s="94">
        <f t="shared" ref="M333:M337" si="43">+I333*L333</f>
        <v>0</v>
      </c>
    </row>
    <row r="334" spans="7:13" ht="14.1" customHeight="1">
      <c r="G334" s="33"/>
      <c r="H334" s="7"/>
      <c r="I334" s="7"/>
      <c r="J334" s="9"/>
      <c r="K334" s="91">
        <f t="shared" si="42"/>
        <v>0</v>
      </c>
      <c r="L334" s="10"/>
      <c r="M334" s="94">
        <f t="shared" si="43"/>
        <v>0</v>
      </c>
    </row>
    <row r="335" spans="7:13" ht="14.1" customHeight="1">
      <c r="G335" s="33"/>
      <c r="H335" s="7"/>
      <c r="I335" s="7"/>
      <c r="J335" s="9"/>
      <c r="K335" s="91">
        <f t="shared" si="42"/>
        <v>0</v>
      </c>
      <c r="L335" s="10"/>
      <c r="M335" s="94">
        <f t="shared" si="43"/>
        <v>0</v>
      </c>
    </row>
    <row r="336" spans="7:13" ht="14.1" customHeight="1">
      <c r="G336" s="33"/>
      <c r="H336" s="7"/>
      <c r="I336" s="7"/>
      <c r="J336" s="9"/>
      <c r="K336" s="91">
        <f t="shared" si="42"/>
        <v>0</v>
      </c>
      <c r="L336" s="10"/>
      <c r="M336" s="94">
        <f t="shared" si="43"/>
        <v>0</v>
      </c>
    </row>
    <row r="337" spans="7:13" ht="14.1" customHeight="1" thickBot="1">
      <c r="G337" s="35"/>
      <c r="H337" s="23"/>
      <c r="I337" s="23"/>
      <c r="J337" s="24"/>
      <c r="K337" s="132">
        <f t="shared" si="42"/>
        <v>0</v>
      </c>
      <c r="L337" s="25"/>
      <c r="M337" s="133">
        <f t="shared" si="43"/>
        <v>0</v>
      </c>
    </row>
    <row r="338" spans="7:13" ht="14.1" customHeight="1">
      <c r="G338" s="342" t="s">
        <v>66</v>
      </c>
      <c r="H338" s="343"/>
      <c r="I338" s="343"/>
      <c r="J338" s="343"/>
      <c r="K338" s="343"/>
      <c r="L338" s="344"/>
      <c r="M338" s="189">
        <f>SUM(M332:M337)</f>
        <v>0</v>
      </c>
    </row>
    <row r="339" spans="7:13" ht="14.1" customHeight="1">
      <c r="G339" s="345" t="s">
        <v>212</v>
      </c>
      <c r="H339" s="346"/>
      <c r="I339" s="346"/>
      <c r="J339" s="346"/>
      <c r="K339" s="346"/>
      <c r="L339" s="347"/>
      <c r="M339" s="190">
        <f>+M338*0.05</f>
        <v>0</v>
      </c>
    </row>
    <row r="340" spans="7:13" ht="14.1" customHeight="1">
      <c r="G340" s="345" t="s">
        <v>80</v>
      </c>
      <c r="H340" s="346"/>
      <c r="I340" s="346"/>
      <c r="J340" s="346"/>
      <c r="K340" s="346"/>
      <c r="L340" s="347"/>
      <c r="M340" s="190">
        <f>+SUM(M338:M339)</f>
        <v>0</v>
      </c>
    </row>
    <row r="341" spans="7:13" ht="14.1" customHeight="1">
      <c r="G341" s="345" t="s">
        <v>81</v>
      </c>
      <c r="H341" s="346"/>
      <c r="I341" s="346"/>
      <c r="J341" s="346"/>
      <c r="K341" s="346"/>
      <c r="L341" s="347"/>
      <c r="M341" s="97"/>
    </row>
    <row r="342" spans="7:13" ht="14.1" customHeight="1" thickBot="1">
      <c r="G342" s="348" t="s">
        <v>82</v>
      </c>
      <c r="H342" s="349"/>
      <c r="I342" s="349"/>
      <c r="J342" s="349"/>
      <c r="K342" s="349"/>
      <c r="L342" s="350"/>
      <c r="M342" s="147">
        <f>IFERROR(M338/M341,0)</f>
        <v>0</v>
      </c>
    </row>
    <row r="343" spans="7:13" ht="14.1" customHeight="1"/>
    <row r="344" spans="7:13" ht="14.1" customHeight="1" thickBot="1"/>
    <row r="345" spans="7:13" ht="14.1" customHeight="1" thickBot="1">
      <c r="G345" s="191" t="s">
        <v>235</v>
      </c>
      <c r="H345" s="339"/>
      <c r="I345" s="340"/>
      <c r="J345" s="340"/>
      <c r="K345" s="340"/>
      <c r="L345" s="340"/>
      <c r="M345" s="341"/>
    </row>
    <row r="346" spans="7:13" ht="14.1" customHeight="1">
      <c r="G346" s="191" t="s">
        <v>60</v>
      </c>
      <c r="H346" s="193" t="s">
        <v>61</v>
      </c>
      <c r="I346" s="193" t="s">
        <v>62</v>
      </c>
      <c r="J346" s="194" t="s">
        <v>63</v>
      </c>
      <c r="K346" s="194" t="s">
        <v>64</v>
      </c>
      <c r="L346" s="194" t="s">
        <v>65</v>
      </c>
      <c r="M346" s="195" t="s">
        <v>66</v>
      </c>
    </row>
    <row r="347" spans="7:13" ht="14.1" customHeight="1">
      <c r="G347" s="87"/>
      <c r="H347" s="81"/>
      <c r="I347" s="7"/>
      <c r="J347" s="9"/>
      <c r="K347" s="91">
        <f>+I347*J347</f>
        <v>0</v>
      </c>
      <c r="L347" s="10"/>
      <c r="M347" s="94">
        <f>+I347*L347</f>
        <v>0</v>
      </c>
    </row>
    <row r="348" spans="7:13" ht="14.1" customHeight="1">
      <c r="G348" s="33"/>
      <c r="H348" s="7"/>
      <c r="I348" s="7"/>
      <c r="J348" s="9"/>
      <c r="K348" s="91">
        <f t="shared" ref="K348:K352" si="44">+I348*J348</f>
        <v>0</v>
      </c>
      <c r="L348" s="10"/>
      <c r="M348" s="94">
        <f t="shared" ref="M348:M352" si="45">+I348*L348</f>
        <v>0</v>
      </c>
    </row>
    <row r="349" spans="7:13" ht="14.1" customHeight="1">
      <c r="G349" s="33"/>
      <c r="H349" s="7"/>
      <c r="I349" s="7"/>
      <c r="J349" s="9"/>
      <c r="K349" s="91">
        <f t="shared" si="44"/>
        <v>0</v>
      </c>
      <c r="L349" s="10"/>
      <c r="M349" s="94">
        <f t="shared" si="45"/>
        <v>0</v>
      </c>
    </row>
    <row r="350" spans="7:13" ht="14.1" customHeight="1">
      <c r="G350" s="33"/>
      <c r="H350" s="7"/>
      <c r="I350" s="7"/>
      <c r="J350" s="9"/>
      <c r="K350" s="91">
        <f t="shared" si="44"/>
        <v>0</v>
      </c>
      <c r="L350" s="10"/>
      <c r="M350" s="94">
        <f t="shared" si="45"/>
        <v>0</v>
      </c>
    </row>
    <row r="351" spans="7:13" ht="14.1" customHeight="1">
      <c r="G351" s="33"/>
      <c r="H351" s="7"/>
      <c r="I351" s="7"/>
      <c r="J351" s="9"/>
      <c r="K351" s="91">
        <f t="shared" si="44"/>
        <v>0</v>
      </c>
      <c r="L351" s="10"/>
      <c r="M351" s="94">
        <f t="shared" si="45"/>
        <v>0</v>
      </c>
    </row>
    <row r="352" spans="7:13" ht="14.1" customHeight="1" thickBot="1">
      <c r="G352" s="35"/>
      <c r="H352" s="23"/>
      <c r="I352" s="23"/>
      <c r="J352" s="24"/>
      <c r="K352" s="132">
        <f t="shared" si="44"/>
        <v>0</v>
      </c>
      <c r="L352" s="25"/>
      <c r="M352" s="133">
        <f t="shared" si="45"/>
        <v>0</v>
      </c>
    </row>
    <row r="353" spans="7:13" ht="14.1" customHeight="1">
      <c r="G353" s="342" t="s">
        <v>66</v>
      </c>
      <c r="H353" s="343"/>
      <c r="I353" s="343"/>
      <c r="J353" s="343"/>
      <c r="K353" s="343"/>
      <c r="L353" s="344"/>
      <c r="M353" s="189">
        <f>SUM(M347:M352)</f>
        <v>0</v>
      </c>
    </row>
    <row r="354" spans="7:13" ht="14.1" customHeight="1">
      <c r="G354" s="345" t="s">
        <v>212</v>
      </c>
      <c r="H354" s="346"/>
      <c r="I354" s="346"/>
      <c r="J354" s="346"/>
      <c r="K354" s="346"/>
      <c r="L354" s="347"/>
      <c r="M354" s="190">
        <f>+M353*0.05</f>
        <v>0</v>
      </c>
    </row>
    <row r="355" spans="7:13" ht="14.1" customHeight="1">
      <c r="G355" s="345" t="s">
        <v>80</v>
      </c>
      <c r="H355" s="346"/>
      <c r="I355" s="346"/>
      <c r="J355" s="346"/>
      <c r="K355" s="346"/>
      <c r="L355" s="347"/>
      <c r="M355" s="190">
        <f>+SUM(M353:M354)</f>
        <v>0</v>
      </c>
    </row>
    <row r="356" spans="7:13" ht="14.1" customHeight="1">
      <c r="G356" s="345" t="s">
        <v>81</v>
      </c>
      <c r="H356" s="346"/>
      <c r="I356" s="346"/>
      <c r="J356" s="346"/>
      <c r="K356" s="346"/>
      <c r="L356" s="347"/>
      <c r="M356" s="97"/>
    </row>
    <row r="357" spans="7:13" ht="14.1" customHeight="1" thickBot="1">
      <c r="G357" s="348" t="s">
        <v>82</v>
      </c>
      <c r="H357" s="349"/>
      <c r="I357" s="349"/>
      <c r="J357" s="349"/>
      <c r="K357" s="349"/>
      <c r="L357" s="350"/>
      <c r="M357" s="147">
        <f>IFERROR(M353/M356,0)</f>
        <v>0</v>
      </c>
    </row>
    <row r="358" spans="7:13" ht="14.1" customHeight="1"/>
    <row r="359" spans="7:13" ht="14.1" customHeight="1" thickBot="1"/>
    <row r="360" spans="7:13" ht="14.1" customHeight="1" thickBot="1">
      <c r="G360" s="191" t="s">
        <v>236</v>
      </c>
      <c r="H360" s="339"/>
      <c r="I360" s="340"/>
      <c r="J360" s="340"/>
      <c r="K360" s="340"/>
      <c r="L360" s="340"/>
      <c r="M360" s="341"/>
    </row>
    <row r="361" spans="7:13" ht="14.1" customHeight="1">
      <c r="G361" s="191" t="s">
        <v>60</v>
      </c>
      <c r="H361" s="193" t="s">
        <v>61</v>
      </c>
      <c r="I361" s="193" t="s">
        <v>62</v>
      </c>
      <c r="J361" s="194" t="s">
        <v>63</v>
      </c>
      <c r="K361" s="194" t="s">
        <v>64</v>
      </c>
      <c r="L361" s="194" t="s">
        <v>65</v>
      </c>
      <c r="M361" s="195" t="s">
        <v>66</v>
      </c>
    </row>
    <row r="362" spans="7:13" ht="14.1" customHeight="1">
      <c r="G362" s="87"/>
      <c r="H362" s="81"/>
      <c r="I362" s="7"/>
      <c r="J362" s="9"/>
      <c r="K362" s="91">
        <f>+I362*J362</f>
        <v>0</v>
      </c>
      <c r="L362" s="10"/>
      <c r="M362" s="94">
        <f>+I362*L362</f>
        <v>0</v>
      </c>
    </row>
    <row r="363" spans="7:13" ht="14.1" customHeight="1">
      <c r="G363" s="33"/>
      <c r="H363" s="7"/>
      <c r="I363" s="7"/>
      <c r="J363" s="9"/>
      <c r="K363" s="91">
        <f t="shared" ref="K363:K367" si="46">+I363*J363</f>
        <v>0</v>
      </c>
      <c r="L363" s="10"/>
      <c r="M363" s="94">
        <f t="shared" ref="M363:M367" si="47">+I363*L363</f>
        <v>0</v>
      </c>
    </row>
    <row r="364" spans="7:13" ht="14.1" customHeight="1">
      <c r="G364" s="33"/>
      <c r="H364" s="7"/>
      <c r="I364" s="7"/>
      <c r="J364" s="9"/>
      <c r="K364" s="91">
        <f t="shared" si="46"/>
        <v>0</v>
      </c>
      <c r="L364" s="10"/>
      <c r="M364" s="94">
        <f t="shared" si="47"/>
        <v>0</v>
      </c>
    </row>
    <row r="365" spans="7:13" ht="14.1" customHeight="1">
      <c r="G365" s="33"/>
      <c r="H365" s="7"/>
      <c r="I365" s="7"/>
      <c r="J365" s="9"/>
      <c r="K365" s="91">
        <f t="shared" si="46"/>
        <v>0</v>
      </c>
      <c r="L365" s="10"/>
      <c r="M365" s="94">
        <f t="shared" si="47"/>
        <v>0</v>
      </c>
    </row>
    <row r="366" spans="7:13" ht="14.1" customHeight="1">
      <c r="G366" s="33"/>
      <c r="H366" s="7"/>
      <c r="I366" s="7"/>
      <c r="J366" s="9"/>
      <c r="K366" s="91">
        <f t="shared" si="46"/>
        <v>0</v>
      </c>
      <c r="L366" s="10"/>
      <c r="M366" s="94">
        <f t="shared" si="47"/>
        <v>0</v>
      </c>
    </row>
    <row r="367" spans="7:13" ht="14.1" customHeight="1" thickBot="1">
      <c r="G367" s="35"/>
      <c r="H367" s="23"/>
      <c r="I367" s="23"/>
      <c r="J367" s="24"/>
      <c r="K367" s="132">
        <f t="shared" si="46"/>
        <v>0</v>
      </c>
      <c r="L367" s="25"/>
      <c r="M367" s="133">
        <f t="shared" si="47"/>
        <v>0</v>
      </c>
    </row>
    <row r="368" spans="7:13" ht="14.1" customHeight="1">
      <c r="G368" s="342" t="s">
        <v>66</v>
      </c>
      <c r="H368" s="343"/>
      <c r="I368" s="343"/>
      <c r="J368" s="343"/>
      <c r="K368" s="343"/>
      <c r="L368" s="344"/>
      <c r="M368" s="189">
        <f>SUM(M362:M367)</f>
        <v>0</v>
      </c>
    </row>
    <row r="369" spans="7:13" ht="14.1" customHeight="1">
      <c r="G369" s="345" t="s">
        <v>212</v>
      </c>
      <c r="H369" s="346"/>
      <c r="I369" s="346"/>
      <c r="J369" s="346"/>
      <c r="K369" s="346"/>
      <c r="L369" s="347"/>
      <c r="M369" s="190">
        <f>+M368*0.05</f>
        <v>0</v>
      </c>
    </row>
    <row r="370" spans="7:13" ht="14.1" customHeight="1">
      <c r="G370" s="345" t="s">
        <v>80</v>
      </c>
      <c r="H370" s="346"/>
      <c r="I370" s="346"/>
      <c r="J370" s="346"/>
      <c r="K370" s="346"/>
      <c r="L370" s="347"/>
      <c r="M370" s="190">
        <f>+SUM(M368:M369)</f>
        <v>0</v>
      </c>
    </row>
    <row r="371" spans="7:13" ht="14.1" customHeight="1">
      <c r="G371" s="345" t="s">
        <v>81</v>
      </c>
      <c r="H371" s="346"/>
      <c r="I371" s="346"/>
      <c r="J371" s="346"/>
      <c r="K371" s="346"/>
      <c r="L371" s="347"/>
      <c r="M371" s="97"/>
    </row>
    <row r="372" spans="7:13" ht="14.1" customHeight="1" thickBot="1">
      <c r="G372" s="348" t="s">
        <v>82</v>
      </c>
      <c r="H372" s="349"/>
      <c r="I372" s="349"/>
      <c r="J372" s="349"/>
      <c r="K372" s="349"/>
      <c r="L372" s="350"/>
      <c r="M372" s="147">
        <f>IFERROR(M368/M371,0)</f>
        <v>0</v>
      </c>
    </row>
    <row r="373" spans="7:13" ht="14.1" customHeight="1"/>
    <row r="374" spans="7:13" ht="14.1" customHeight="1" thickBot="1"/>
    <row r="375" spans="7:13" ht="14.1" customHeight="1" thickBot="1">
      <c r="G375" s="191" t="s">
        <v>237</v>
      </c>
      <c r="H375" s="339"/>
      <c r="I375" s="340"/>
      <c r="J375" s="340"/>
      <c r="K375" s="340"/>
      <c r="L375" s="340"/>
      <c r="M375" s="341"/>
    </row>
    <row r="376" spans="7:13" ht="14.1" customHeight="1">
      <c r="G376" s="191" t="s">
        <v>60</v>
      </c>
      <c r="H376" s="193" t="s">
        <v>61</v>
      </c>
      <c r="I376" s="193" t="s">
        <v>62</v>
      </c>
      <c r="J376" s="194" t="s">
        <v>63</v>
      </c>
      <c r="K376" s="194" t="s">
        <v>64</v>
      </c>
      <c r="L376" s="194" t="s">
        <v>65</v>
      </c>
      <c r="M376" s="195" t="s">
        <v>66</v>
      </c>
    </row>
    <row r="377" spans="7:13" ht="14.1" customHeight="1">
      <c r="G377" s="87"/>
      <c r="H377" s="81"/>
      <c r="I377" s="7"/>
      <c r="J377" s="9"/>
      <c r="K377" s="91">
        <f>+I377*J377</f>
        <v>0</v>
      </c>
      <c r="L377" s="10"/>
      <c r="M377" s="94">
        <f>+I377*L377</f>
        <v>0</v>
      </c>
    </row>
    <row r="378" spans="7:13" ht="14.1" customHeight="1">
      <c r="G378" s="33"/>
      <c r="H378" s="7"/>
      <c r="I378" s="7"/>
      <c r="J378" s="9"/>
      <c r="K378" s="91">
        <f t="shared" ref="K378:K382" si="48">+I378*J378</f>
        <v>0</v>
      </c>
      <c r="L378" s="10"/>
      <c r="M378" s="94">
        <f t="shared" ref="M378:M382" si="49">+I378*L378</f>
        <v>0</v>
      </c>
    </row>
    <row r="379" spans="7:13" ht="14.1" customHeight="1">
      <c r="G379" s="33"/>
      <c r="H379" s="7"/>
      <c r="I379" s="7"/>
      <c r="J379" s="9"/>
      <c r="K379" s="91">
        <f t="shared" si="48"/>
        <v>0</v>
      </c>
      <c r="L379" s="10"/>
      <c r="M379" s="94">
        <f t="shared" si="49"/>
        <v>0</v>
      </c>
    </row>
    <row r="380" spans="7:13" ht="14.1" customHeight="1">
      <c r="G380" s="33"/>
      <c r="H380" s="7"/>
      <c r="I380" s="7"/>
      <c r="J380" s="9"/>
      <c r="K380" s="91">
        <f t="shared" si="48"/>
        <v>0</v>
      </c>
      <c r="L380" s="10"/>
      <c r="M380" s="94">
        <f t="shared" si="49"/>
        <v>0</v>
      </c>
    </row>
    <row r="381" spans="7:13" ht="14.1" customHeight="1">
      <c r="G381" s="33"/>
      <c r="H381" s="7"/>
      <c r="I381" s="7"/>
      <c r="J381" s="9"/>
      <c r="K381" s="91">
        <f t="shared" si="48"/>
        <v>0</v>
      </c>
      <c r="L381" s="10"/>
      <c r="M381" s="94">
        <f t="shared" si="49"/>
        <v>0</v>
      </c>
    </row>
    <row r="382" spans="7:13" ht="14.1" customHeight="1" thickBot="1">
      <c r="G382" s="35"/>
      <c r="H382" s="23"/>
      <c r="I382" s="23"/>
      <c r="J382" s="24"/>
      <c r="K382" s="132">
        <f t="shared" si="48"/>
        <v>0</v>
      </c>
      <c r="L382" s="25"/>
      <c r="M382" s="133">
        <f t="shared" si="49"/>
        <v>0</v>
      </c>
    </row>
    <row r="383" spans="7:13" ht="14.1" customHeight="1">
      <c r="G383" s="342" t="s">
        <v>66</v>
      </c>
      <c r="H383" s="343"/>
      <c r="I383" s="343"/>
      <c r="J383" s="343"/>
      <c r="K383" s="343"/>
      <c r="L383" s="344"/>
      <c r="M383" s="189">
        <f>SUM(M377:M382)</f>
        <v>0</v>
      </c>
    </row>
    <row r="384" spans="7:13" ht="14.1" customHeight="1">
      <c r="G384" s="345" t="s">
        <v>212</v>
      </c>
      <c r="H384" s="346"/>
      <c r="I384" s="346"/>
      <c r="J384" s="346"/>
      <c r="K384" s="346"/>
      <c r="L384" s="347"/>
      <c r="M384" s="190">
        <f>+M383*0.05</f>
        <v>0</v>
      </c>
    </row>
    <row r="385" spans="7:13" ht="14.1" customHeight="1">
      <c r="G385" s="345" t="s">
        <v>80</v>
      </c>
      <c r="H385" s="346"/>
      <c r="I385" s="346"/>
      <c r="J385" s="346"/>
      <c r="K385" s="346"/>
      <c r="L385" s="347"/>
      <c r="M385" s="190">
        <f>+SUM(M383:M384)</f>
        <v>0</v>
      </c>
    </row>
    <row r="386" spans="7:13" ht="14.1" customHeight="1">
      <c r="G386" s="345" t="s">
        <v>81</v>
      </c>
      <c r="H386" s="346"/>
      <c r="I386" s="346"/>
      <c r="J386" s="346"/>
      <c r="K386" s="346"/>
      <c r="L386" s="347"/>
      <c r="M386" s="97"/>
    </row>
    <row r="387" spans="7:13" ht="14.1" customHeight="1" thickBot="1">
      <c r="G387" s="348" t="s">
        <v>82</v>
      </c>
      <c r="H387" s="349"/>
      <c r="I387" s="349"/>
      <c r="J387" s="349"/>
      <c r="K387" s="349"/>
      <c r="L387" s="350"/>
      <c r="M387" s="147">
        <f>IFERROR(M383/M386,0)</f>
        <v>0</v>
      </c>
    </row>
    <row r="388" spans="7:13" ht="14.1" customHeight="1"/>
    <row r="389" spans="7:13" ht="14.1" customHeight="1" thickBot="1"/>
    <row r="390" spans="7:13" ht="14.1" customHeight="1" thickBot="1">
      <c r="G390" s="191" t="s">
        <v>238</v>
      </c>
      <c r="H390" s="339"/>
      <c r="I390" s="340"/>
      <c r="J390" s="340"/>
      <c r="K390" s="340"/>
      <c r="L390" s="340"/>
      <c r="M390" s="341"/>
    </row>
    <row r="391" spans="7:13" ht="14.1" customHeight="1">
      <c r="G391" s="191" t="s">
        <v>60</v>
      </c>
      <c r="H391" s="193" t="s">
        <v>61</v>
      </c>
      <c r="I391" s="193" t="s">
        <v>62</v>
      </c>
      <c r="J391" s="194" t="s">
        <v>63</v>
      </c>
      <c r="K391" s="194" t="s">
        <v>64</v>
      </c>
      <c r="L391" s="194" t="s">
        <v>65</v>
      </c>
      <c r="M391" s="195" t="s">
        <v>66</v>
      </c>
    </row>
    <row r="392" spans="7:13" ht="14.1" customHeight="1">
      <c r="G392" s="87"/>
      <c r="H392" s="81"/>
      <c r="I392" s="7"/>
      <c r="J392" s="9"/>
      <c r="K392" s="91">
        <f>+I392*J392</f>
        <v>0</v>
      </c>
      <c r="L392" s="10"/>
      <c r="M392" s="94">
        <f>+I392*L392</f>
        <v>0</v>
      </c>
    </row>
    <row r="393" spans="7:13" ht="14.1" customHeight="1">
      <c r="G393" s="33"/>
      <c r="H393" s="7"/>
      <c r="I393" s="7"/>
      <c r="J393" s="9"/>
      <c r="K393" s="91">
        <f t="shared" ref="K393:K397" si="50">+I393*J393</f>
        <v>0</v>
      </c>
      <c r="L393" s="10"/>
      <c r="M393" s="94">
        <f t="shared" ref="M393:M397" si="51">+I393*L393</f>
        <v>0</v>
      </c>
    </row>
    <row r="394" spans="7:13" ht="14.1" customHeight="1">
      <c r="G394" s="33"/>
      <c r="H394" s="7"/>
      <c r="I394" s="7"/>
      <c r="J394" s="9"/>
      <c r="K394" s="91">
        <f t="shared" si="50"/>
        <v>0</v>
      </c>
      <c r="L394" s="10"/>
      <c r="M394" s="94">
        <f t="shared" si="51"/>
        <v>0</v>
      </c>
    </row>
    <row r="395" spans="7:13" ht="14.1" customHeight="1">
      <c r="G395" s="33"/>
      <c r="H395" s="7"/>
      <c r="I395" s="7"/>
      <c r="J395" s="9"/>
      <c r="K395" s="91">
        <f t="shared" si="50"/>
        <v>0</v>
      </c>
      <c r="L395" s="10"/>
      <c r="M395" s="94">
        <f t="shared" si="51"/>
        <v>0</v>
      </c>
    </row>
    <row r="396" spans="7:13" ht="14.1" customHeight="1">
      <c r="G396" s="33"/>
      <c r="H396" s="7"/>
      <c r="I396" s="7"/>
      <c r="J396" s="9"/>
      <c r="K396" s="91">
        <f t="shared" si="50"/>
        <v>0</v>
      </c>
      <c r="L396" s="10"/>
      <c r="M396" s="94">
        <f t="shared" si="51"/>
        <v>0</v>
      </c>
    </row>
    <row r="397" spans="7:13" ht="14.1" customHeight="1" thickBot="1">
      <c r="G397" s="35"/>
      <c r="H397" s="23"/>
      <c r="I397" s="23"/>
      <c r="J397" s="24"/>
      <c r="K397" s="132">
        <f t="shared" si="50"/>
        <v>0</v>
      </c>
      <c r="L397" s="25"/>
      <c r="M397" s="133">
        <f t="shared" si="51"/>
        <v>0</v>
      </c>
    </row>
    <row r="398" spans="7:13" ht="14.1" customHeight="1">
      <c r="G398" s="342" t="s">
        <v>66</v>
      </c>
      <c r="H398" s="343"/>
      <c r="I398" s="343"/>
      <c r="J398" s="343"/>
      <c r="K398" s="343"/>
      <c r="L398" s="344"/>
      <c r="M398" s="189">
        <f>SUM(M392:M397)</f>
        <v>0</v>
      </c>
    </row>
    <row r="399" spans="7:13" ht="14.1" customHeight="1">
      <c r="G399" s="345" t="s">
        <v>212</v>
      </c>
      <c r="H399" s="346"/>
      <c r="I399" s="346"/>
      <c r="J399" s="346"/>
      <c r="K399" s="346"/>
      <c r="L399" s="347"/>
      <c r="M399" s="190">
        <f>+M398*0.05</f>
        <v>0</v>
      </c>
    </row>
    <row r="400" spans="7:13" ht="14.1" customHeight="1">
      <c r="G400" s="345" t="s">
        <v>80</v>
      </c>
      <c r="H400" s="346"/>
      <c r="I400" s="346"/>
      <c r="J400" s="346"/>
      <c r="K400" s="346"/>
      <c r="L400" s="347"/>
      <c r="M400" s="190">
        <f>+SUM(M398:M399)</f>
        <v>0</v>
      </c>
    </row>
    <row r="401" spans="7:13" ht="14.1" customHeight="1">
      <c r="G401" s="345" t="s">
        <v>81</v>
      </c>
      <c r="H401" s="346"/>
      <c r="I401" s="346"/>
      <c r="J401" s="346"/>
      <c r="K401" s="346"/>
      <c r="L401" s="347"/>
      <c r="M401" s="97"/>
    </row>
    <row r="402" spans="7:13" ht="14.1" customHeight="1" thickBot="1">
      <c r="G402" s="348" t="s">
        <v>82</v>
      </c>
      <c r="H402" s="349"/>
      <c r="I402" s="349"/>
      <c r="J402" s="349"/>
      <c r="K402" s="349"/>
      <c r="L402" s="350"/>
      <c r="M402" s="147">
        <f>IFERROR(M398/M401,0)</f>
        <v>0</v>
      </c>
    </row>
    <row r="403" spans="7:13" ht="14.1" customHeight="1"/>
    <row r="404" spans="7:13" ht="14.1" customHeight="1" thickBot="1"/>
    <row r="405" spans="7:13" ht="14.1" customHeight="1" thickBot="1">
      <c r="G405" s="191" t="s">
        <v>239</v>
      </c>
      <c r="H405" s="339"/>
      <c r="I405" s="340"/>
      <c r="J405" s="340"/>
      <c r="K405" s="340"/>
      <c r="L405" s="340"/>
      <c r="M405" s="341"/>
    </row>
    <row r="406" spans="7:13" ht="14.1" customHeight="1">
      <c r="G406" s="191" t="s">
        <v>60</v>
      </c>
      <c r="H406" s="193" t="s">
        <v>61</v>
      </c>
      <c r="I406" s="193" t="s">
        <v>62</v>
      </c>
      <c r="J406" s="194" t="s">
        <v>63</v>
      </c>
      <c r="K406" s="194" t="s">
        <v>64</v>
      </c>
      <c r="L406" s="194" t="s">
        <v>65</v>
      </c>
      <c r="M406" s="195" t="s">
        <v>66</v>
      </c>
    </row>
    <row r="407" spans="7:13" ht="14.1" customHeight="1">
      <c r="G407" s="87"/>
      <c r="H407" s="81"/>
      <c r="I407" s="7"/>
      <c r="J407" s="9"/>
      <c r="K407" s="91">
        <f>+I407*J407</f>
        <v>0</v>
      </c>
      <c r="L407" s="10"/>
      <c r="M407" s="94">
        <f>+I407*L407</f>
        <v>0</v>
      </c>
    </row>
    <row r="408" spans="7:13" ht="14.1" customHeight="1">
      <c r="G408" s="33"/>
      <c r="H408" s="7"/>
      <c r="I408" s="7"/>
      <c r="J408" s="9"/>
      <c r="K408" s="91">
        <f t="shared" ref="K408:K412" si="52">+I408*J408</f>
        <v>0</v>
      </c>
      <c r="L408" s="10"/>
      <c r="M408" s="94">
        <f t="shared" ref="M408:M412" si="53">+I408*L408</f>
        <v>0</v>
      </c>
    </row>
    <row r="409" spans="7:13" ht="14.1" customHeight="1">
      <c r="G409" s="33"/>
      <c r="H409" s="7"/>
      <c r="I409" s="7"/>
      <c r="J409" s="9"/>
      <c r="K409" s="91">
        <f t="shared" si="52"/>
        <v>0</v>
      </c>
      <c r="L409" s="10"/>
      <c r="M409" s="94">
        <f t="shared" si="53"/>
        <v>0</v>
      </c>
    </row>
    <row r="410" spans="7:13" ht="14.1" customHeight="1">
      <c r="G410" s="33"/>
      <c r="H410" s="7"/>
      <c r="I410" s="7"/>
      <c r="J410" s="9"/>
      <c r="K410" s="91">
        <f t="shared" si="52"/>
        <v>0</v>
      </c>
      <c r="L410" s="10"/>
      <c r="M410" s="94">
        <f t="shared" si="53"/>
        <v>0</v>
      </c>
    </row>
    <row r="411" spans="7:13" ht="14.1" customHeight="1">
      <c r="G411" s="33"/>
      <c r="H411" s="7"/>
      <c r="I411" s="7"/>
      <c r="J411" s="9"/>
      <c r="K411" s="91">
        <f t="shared" si="52"/>
        <v>0</v>
      </c>
      <c r="L411" s="10"/>
      <c r="M411" s="94">
        <f t="shared" si="53"/>
        <v>0</v>
      </c>
    </row>
    <row r="412" spans="7:13" ht="14.1" customHeight="1" thickBot="1">
      <c r="G412" s="35"/>
      <c r="H412" s="23"/>
      <c r="I412" s="23"/>
      <c r="J412" s="24"/>
      <c r="K412" s="132">
        <f t="shared" si="52"/>
        <v>0</v>
      </c>
      <c r="L412" s="25"/>
      <c r="M412" s="133">
        <f t="shared" si="53"/>
        <v>0</v>
      </c>
    </row>
    <row r="413" spans="7:13" ht="14.1" customHeight="1">
      <c r="G413" s="342" t="s">
        <v>66</v>
      </c>
      <c r="H413" s="343"/>
      <c r="I413" s="343"/>
      <c r="J413" s="343"/>
      <c r="K413" s="343"/>
      <c r="L413" s="344"/>
      <c r="M413" s="189">
        <f>SUM(M407:M412)</f>
        <v>0</v>
      </c>
    </row>
    <row r="414" spans="7:13" ht="14.1" customHeight="1">
      <c r="G414" s="345" t="s">
        <v>212</v>
      </c>
      <c r="H414" s="346"/>
      <c r="I414" s="346"/>
      <c r="J414" s="346"/>
      <c r="K414" s="346"/>
      <c r="L414" s="347"/>
      <c r="M414" s="190">
        <f>+M413*0.05</f>
        <v>0</v>
      </c>
    </row>
    <row r="415" spans="7:13" ht="14.1" customHeight="1">
      <c r="G415" s="345" t="s">
        <v>80</v>
      </c>
      <c r="H415" s="346"/>
      <c r="I415" s="346"/>
      <c r="J415" s="346"/>
      <c r="K415" s="346"/>
      <c r="L415" s="347"/>
      <c r="M415" s="190">
        <f>+SUM(M413:M414)</f>
        <v>0</v>
      </c>
    </row>
    <row r="416" spans="7:13" ht="14.1" customHeight="1">
      <c r="G416" s="345" t="s">
        <v>81</v>
      </c>
      <c r="H416" s="346"/>
      <c r="I416" s="346"/>
      <c r="J416" s="346"/>
      <c r="K416" s="346"/>
      <c r="L416" s="347"/>
      <c r="M416" s="97"/>
    </row>
    <row r="417" spans="7:13" ht="14.1" customHeight="1" thickBot="1">
      <c r="G417" s="348" t="s">
        <v>82</v>
      </c>
      <c r="H417" s="349"/>
      <c r="I417" s="349"/>
      <c r="J417" s="349"/>
      <c r="K417" s="349"/>
      <c r="L417" s="350"/>
      <c r="M417" s="147">
        <f>IFERROR(M413/M416,0)</f>
        <v>0</v>
      </c>
    </row>
    <row r="418" spans="7:13" ht="14.1" customHeight="1"/>
    <row r="419" spans="7:13" ht="14.1" customHeight="1" thickBot="1"/>
    <row r="420" spans="7:13" ht="14.1" customHeight="1" thickBot="1">
      <c r="G420" s="191" t="s">
        <v>240</v>
      </c>
      <c r="H420" s="339"/>
      <c r="I420" s="340"/>
      <c r="J420" s="340"/>
      <c r="K420" s="340"/>
      <c r="L420" s="340"/>
      <c r="M420" s="341"/>
    </row>
    <row r="421" spans="7:13" ht="14.1" customHeight="1">
      <c r="G421" s="191" t="s">
        <v>60</v>
      </c>
      <c r="H421" s="193" t="s">
        <v>61</v>
      </c>
      <c r="I421" s="193" t="s">
        <v>62</v>
      </c>
      <c r="J421" s="194" t="s">
        <v>63</v>
      </c>
      <c r="K421" s="194" t="s">
        <v>64</v>
      </c>
      <c r="L421" s="194" t="s">
        <v>65</v>
      </c>
      <c r="M421" s="195" t="s">
        <v>66</v>
      </c>
    </row>
    <row r="422" spans="7:13" ht="14.1" customHeight="1">
      <c r="G422" s="87"/>
      <c r="H422" s="81"/>
      <c r="I422" s="7"/>
      <c r="J422" s="9"/>
      <c r="K422" s="91">
        <f>+I422*J422</f>
        <v>0</v>
      </c>
      <c r="L422" s="10"/>
      <c r="M422" s="94">
        <f>+I422*L422</f>
        <v>0</v>
      </c>
    </row>
    <row r="423" spans="7:13" ht="14.1" customHeight="1">
      <c r="G423" s="33"/>
      <c r="H423" s="7"/>
      <c r="I423" s="7"/>
      <c r="J423" s="9"/>
      <c r="K423" s="91">
        <f t="shared" ref="K423:K427" si="54">+I423*J423</f>
        <v>0</v>
      </c>
      <c r="L423" s="10"/>
      <c r="M423" s="94">
        <f t="shared" ref="M423:M427" si="55">+I423*L423</f>
        <v>0</v>
      </c>
    </row>
    <row r="424" spans="7:13" ht="14.1" customHeight="1">
      <c r="G424" s="33"/>
      <c r="H424" s="7"/>
      <c r="I424" s="7"/>
      <c r="J424" s="9"/>
      <c r="K424" s="91">
        <f t="shared" si="54"/>
        <v>0</v>
      </c>
      <c r="L424" s="10"/>
      <c r="M424" s="94">
        <f t="shared" si="55"/>
        <v>0</v>
      </c>
    </row>
    <row r="425" spans="7:13" ht="14.1" customHeight="1">
      <c r="G425" s="33"/>
      <c r="H425" s="7"/>
      <c r="I425" s="7"/>
      <c r="J425" s="9"/>
      <c r="K425" s="91">
        <f t="shared" si="54"/>
        <v>0</v>
      </c>
      <c r="L425" s="10"/>
      <c r="M425" s="94">
        <f t="shared" si="55"/>
        <v>0</v>
      </c>
    </row>
    <row r="426" spans="7:13" ht="14.1" customHeight="1">
      <c r="G426" s="33"/>
      <c r="H426" s="7"/>
      <c r="I426" s="7"/>
      <c r="J426" s="9"/>
      <c r="K426" s="91">
        <f t="shared" si="54"/>
        <v>0</v>
      </c>
      <c r="L426" s="10"/>
      <c r="M426" s="94">
        <f t="shared" si="55"/>
        <v>0</v>
      </c>
    </row>
    <row r="427" spans="7:13" ht="14.1" customHeight="1" thickBot="1">
      <c r="G427" s="35"/>
      <c r="H427" s="23"/>
      <c r="I427" s="23"/>
      <c r="J427" s="24"/>
      <c r="K427" s="132">
        <f t="shared" si="54"/>
        <v>0</v>
      </c>
      <c r="L427" s="25"/>
      <c r="M427" s="133">
        <f t="shared" si="55"/>
        <v>0</v>
      </c>
    </row>
    <row r="428" spans="7:13" ht="14.1" customHeight="1">
      <c r="G428" s="342" t="s">
        <v>66</v>
      </c>
      <c r="H428" s="343"/>
      <c r="I428" s="343"/>
      <c r="J428" s="343"/>
      <c r="K428" s="343"/>
      <c r="L428" s="344"/>
      <c r="M428" s="189">
        <f>SUM(M422:M427)</f>
        <v>0</v>
      </c>
    </row>
    <row r="429" spans="7:13" ht="14.1" customHeight="1">
      <c r="G429" s="345" t="s">
        <v>212</v>
      </c>
      <c r="H429" s="346"/>
      <c r="I429" s="346"/>
      <c r="J429" s="346"/>
      <c r="K429" s="346"/>
      <c r="L429" s="347"/>
      <c r="M429" s="190">
        <f>+M428*0.05</f>
        <v>0</v>
      </c>
    </row>
    <row r="430" spans="7:13" ht="14.1" customHeight="1">
      <c r="G430" s="345" t="s">
        <v>80</v>
      </c>
      <c r="H430" s="346"/>
      <c r="I430" s="346"/>
      <c r="J430" s="346"/>
      <c r="K430" s="346"/>
      <c r="L430" s="347"/>
      <c r="M430" s="190">
        <f>+SUM(M428:M429)</f>
        <v>0</v>
      </c>
    </row>
    <row r="431" spans="7:13" ht="14.1" customHeight="1">
      <c r="G431" s="345" t="s">
        <v>81</v>
      </c>
      <c r="H431" s="346"/>
      <c r="I431" s="346"/>
      <c r="J431" s="346"/>
      <c r="K431" s="346"/>
      <c r="L431" s="347"/>
      <c r="M431" s="97"/>
    </row>
    <row r="432" spans="7:13" ht="14.1" customHeight="1" thickBot="1">
      <c r="G432" s="348" t="s">
        <v>82</v>
      </c>
      <c r="H432" s="349"/>
      <c r="I432" s="349"/>
      <c r="J432" s="349"/>
      <c r="K432" s="349"/>
      <c r="L432" s="350"/>
      <c r="M432" s="147">
        <f>IFERROR(M428/M431,0)</f>
        <v>0</v>
      </c>
    </row>
    <row r="433" spans="7:13" ht="14.1" customHeight="1"/>
    <row r="434" spans="7:13" ht="14.1" customHeight="1" thickBot="1"/>
    <row r="435" spans="7:13" ht="14.1" customHeight="1" thickBot="1">
      <c r="G435" s="191" t="s">
        <v>241</v>
      </c>
      <c r="H435" s="339"/>
      <c r="I435" s="340"/>
      <c r="J435" s="340"/>
      <c r="K435" s="340"/>
      <c r="L435" s="340"/>
      <c r="M435" s="341"/>
    </row>
    <row r="436" spans="7:13" ht="14.1" customHeight="1">
      <c r="G436" s="191" t="s">
        <v>60</v>
      </c>
      <c r="H436" s="193" t="s">
        <v>61</v>
      </c>
      <c r="I436" s="193" t="s">
        <v>62</v>
      </c>
      <c r="J436" s="194" t="s">
        <v>63</v>
      </c>
      <c r="K436" s="194" t="s">
        <v>64</v>
      </c>
      <c r="L436" s="194" t="s">
        <v>65</v>
      </c>
      <c r="M436" s="195" t="s">
        <v>66</v>
      </c>
    </row>
    <row r="437" spans="7:13" ht="14.1" customHeight="1">
      <c r="G437" s="87"/>
      <c r="H437" s="81"/>
      <c r="I437" s="7"/>
      <c r="J437" s="9"/>
      <c r="K437" s="91">
        <f>+I437*J437</f>
        <v>0</v>
      </c>
      <c r="L437" s="10"/>
      <c r="M437" s="94">
        <f>+I437*L437</f>
        <v>0</v>
      </c>
    </row>
    <row r="438" spans="7:13" ht="14.1" customHeight="1">
      <c r="G438" s="33"/>
      <c r="H438" s="7"/>
      <c r="I438" s="7"/>
      <c r="J438" s="9"/>
      <c r="K438" s="91">
        <f t="shared" ref="K438:K442" si="56">+I438*J438</f>
        <v>0</v>
      </c>
      <c r="L438" s="10"/>
      <c r="M438" s="94">
        <f t="shared" ref="M438:M442" si="57">+I438*L438</f>
        <v>0</v>
      </c>
    </row>
    <row r="439" spans="7:13" ht="14.1" customHeight="1">
      <c r="G439" s="33"/>
      <c r="H439" s="7"/>
      <c r="I439" s="7"/>
      <c r="J439" s="9"/>
      <c r="K439" s="91">
        <f t="shared" si="56"/>
        <v>0</v>
      </c>
      <c r="L439" s="10"/>
      <c r="M439" s="94">
        <f t="shared" si="57"/>
        <v>0</v>
      </c>
    </row>
    <row r="440" spans="7:13" ht="14.1" customHeight="1">
      <c r="G440" s="33"/>
      <c r="H440" s="7"/>
      <c r="I440" s="7"/>
      <c r="J440" s="9"/>
      <c r="K440" s="91">
        <f t="shared" si="56"/>
        <v>0</v>
      </c>
      <c r="L440" s="10"/>
      <c r="M440" s="94">
        <f t="shared" si="57"/>
        <v>0</v>
      </c>
    </row>
    <row r="441" spans="7:13" ht="14.1" customHeight="1">
      <c r="G441" s="33"/>
      <c r="H441" s="7"/>
      <c r="I441" s="7"/>
      <c r="J441" s="9"/>
      <c r="K441" s="91">
        <f t="shared" si="56"/>
        <v>0</v>
      </c>
      <c r="L441" s="10"/>
      <c r="M441" s="94">
        <f t="shared" si="57"/>
        <v>0</v>
      </c>
    </row>
    <row r="442" spans="7:13" ht="14.1" customHeight="1" thickBot="1">
      <c r="G442" s="35"/>
      <c r="H442" s="23"/>
      <c r="I442" s="23"/>
      <c r="J442" s="24"/>
      <c r="K442" s="132">
        <f t="shared" si="56"/>
        <v>0</v>
      </c>
      <c r="L442" s="25"/>
      <c r="M442" s="133">
        <f t="shared" si="57"/>
        <v>0</v>
      </c>
    </row>
    <row r="443" spans="7:13" ht="14.1" customHeight="1">
      <c r="G443" s="342" t="s">
        <v>66</v>
      </c>
      <c r="H443" s="343"/>
      <c r="I443" s="343"/>
      <c r="J443" s="343"/>
      <c r="K443" s="343"/>
      <c r="L443" s="344"/>
      <c r="M443" s="189">
        <f>SUM(M437:M442)</f>
        <v>0</v>
      </c>
    </row>
    <row r="444" spans="7:13" ht="14.1" customHeight="1">
      <c r="G444" s="345" t="s">
        <v>212</v>
      </c>
      <c r="H444" s="346"/>
      <c r="I444" s="346"/>
      <c r="J444" s="346"/>
      <c r="K444" s="346"/>
      <c r="L444" s="347"/>
      <c r="M444" s="190">
        <f>+M443*0.05</f>
        <v>0</v>
      </c>
    </row>
    <row r="445" spans="7:13" ht="14.1" customHeight="1">
      <c r="G445" s="345" t="s">
        <v>80</v>
      </c>
      <c r="H445" s="346"/>
      <c r="I445" s="346"/>
      <c r="J445" s="346"/>
      <c r="K445" s="346"/>
      <c r="L445" s="347"/>
      <c r="M445" s="190">
        <f>+SUM(M443:M444)</f>
        <v>0</v>
      </c>
    </row>
    <row r="446" spans="7:13" ht="14.1" customHeight="1">
      <c r="G446" s="345" t="s">
        <v>81</v>
      </c>
      <c r="H446" s="346"/>
      <c r="I446" s="346"/>
      <c r="J446" s="346"/>
      <c r="K446" s="346"/>
      <c r="L446" s="347"/>
      <c r="M446" s="97"/>
    </row>
    <row r="447" spans="7:13" ht="14.1" customHeight="1" thickBot="1">
      <c r="G447" s="348" t="s">
        <v>82</v>
      </c>
      <c r="H447" s="349"/>
      <c r="I447" s="349"/>
      <c r="J447" s="349"/>
      <c r="K447" s="349"/>
      <c r="L447" s="350"/>
      <c r="M447" s="147">
        <f>IFERROR(M443/M446,0)</f>
        <v>0</v>
      </c>
    </row>
    <row r="448" spans="7:13" ht="14.1" customHeight="1"/>
    <row r="449" spans="7:13" ht="14.1" customHeight="1" thickBot="1"/>
    <row r="450" spans="7:13" ht="14.1" customHeight="1" thickBot="1">
      <c r="G450" s="191" t="s">
        <v>242</v>
      </c>
      <c r="H450" s="339"/>
      <c r="I450" s="340"/>
      <c r="J450" s="340"/>
      <c r="K450" s="340"/>
      <c r="L450" s="340"/>
      <c r="M450" s="341"/>
    </row>
    <row r="451" spans="7:13" ht="14.1" customHeight="1">
      <c r="G451" s="191" t="s">
        <v>60</v>
      </c>
      <c r="H451" s="193" t="s">
        <v>61</v>
      </c>
      <c r="I451" s="193" t="s">
        <v>62</v>
      </c>
      <c r="J451" s="194" t="s">
        <v>63</v>
      </c>
      <c r="K451" s="194" t="s">
        <v>64</v>
      </c>
      <c r="L451" s="194" t="s">
        <v>65</v>
      </c>
      <c r="M451" s="195" t="s">
        <v>66</v>
      </c>
    </row>
    <row r="452" spans="7:13" ht="14.1" customHeight="1">
      <c r="G452" s="87"/>
      <c r="H452" s="81"/>
      <c r="I452" s="7"/>
      <c r="J452" s="9"/>
      <c r="K452" s="91">
        <f>+I452*J452</f>
        <v>0</v>
      </c>
      <c r="L452" s="10"/>
      <c r="M452" s="94">
        <f>+I452*L452</f>
        <v>0</v>
      </c>
    </row>
    <row r="453" spans="7:13" ht="14.1" customHeight="1">
      <c r="G453" s="33"/>
      <c r="H453" s="7"/>
      <c r="I453" s="7"/>
      <c r="J453" s="9"/>
      <c r="K453" s="91">
        <f t="shared" ref="K453:K457" si="58">+I453*J453</f>
        <v>0</v>
      </c>
      <c r="L453" s="10"/>
      <c r="M453" s="94">
        <f t="shared" ref="M453:M457" si="59">+I453*L453</f>
        <v>0</v>
      </c>
    </row>
    <row r="454" spans="7:13" ht="14.1" customHeight="1">
      <c r="G454" s="33"/>
      <c r="H454" s="7"/>
      <c r="I454" s="7"/>
      <c r="J454" s="9"/>
      <c r="K454" s="91">
        <f t="shared" si="58"/>
        <v>0</v>
      </c>
      <c r="L454" s="10"/>
      <c r="M454" s="94">
        <f t="shared" si="59"/>
        <v>0</v>
      </c>
    </row>
    <row r="455" spans="7:13" ht="14.1" customHeight="1">
      <c r="G455" s="33"/>
      <c r="H455" s="7"/>
      <c r="I455" s="7"/>
      <c r="J455" s="9"/>
      <c r="K455" s="91">
        <f t="shared" si="58"/>
        <v>0</v>
      </c>
      <c r="L455" s="10"/>
      <c r="M455" s="94">
        <f t="shared" si="59"/>
        <v>0</v>
      </c>
    </row>
    <row r="456" spans="7:13" ht="14.1" customHeight="1">
      <c r="G456" s="33"/>
      <c r="H456" s="7"/>
      <c r="I456" s="7"/>
      <c r="J456" s="9"/>
      <c r="K456" s="91">
        <f t="shared" si="58"/>
        <v>0</v>
      </c>
      <c r="L456" s="10"/>
      <c r="M456" s="94">
        <f t="shared" si="59"/>
        <v>0</v>
      </c>
    </row>
    <row r="457" spans="7:13" ht="14.1" customHeight="1" thickBot="1">
      <c r="G457" s="35"/>
      <c r="H457" s="23"/>
      <c r="I457" s="23"/>
      <c r="J457" s="24"/>
      <c r="K457" s="132">
        <f t="shared" si="58"/>
        <v>0</v>
      </c>
      <c r="L457" s="25"/>
      <c r="M457" s="133">
        <f t="shared" si="59"/>
        <v>0</v>
      </c>
    </row>
    <row r="458" spans="7:13" ht="14.1" customHeight="1">
      <c r="G458" s="342" t="s">
        <v>66</v>
      </c>
      <c r="H458" s="343"/>
      <c r="I458" s="343"/>
      <c r="J458" s="343"/>
      <c r="K458" s="343"/>
      <c r="L458" s="344"/>
      <c r="M458" s="189">
        <f>SUM(M452:M457)</f>
        <v>0</v>
      </c>
    </row>
    <row r="459" spans="7:13" ht="14.1" customHeight="1">
      <c r="G459" s="345" t="s">
        <v>212</v>
      </c>
      <c r="H459" s="346"/>
      <c r="I459" s="346"/>
      <c r="J459" s="346"/>
      <c r="K459" s="346"/>
      <c r="L459" s="347"/>
      <c r="M459" s="190">
        <f>+M458*0.05</f>
        <v>0</v>
      </c>
    </row>
    <row r="460" spans="7:13" ht="14.1" customHeight="1">
      <c r="G460" s="345" t="s">
        <v>80</v>
      </c>
      <c r="H460" s="346"/>
      <c r="I460" s="346"/>
      <c r="J460" s="346"/>
      <c r="K460" s="346"/>
      <c r="L460" s="347"/>
      <c r="M460" s="190">
        <f>+SUM(M458:M459)</f>
        <v>0</v>
      </c>
    </row>
    <row r="461" spans="7:13" ht="14.1" customHeight="1">
      <c r="G461" s="345" t="s">
        <v>81</v>
      </c>
      <c r="H461" s="346"/>
      <c r="I461" s="346"/>
      <c r="J461" s="346"/>
      <c r="K461" s="346"/>
      <c r="L461" s="347"/>
      <c r="M461" s="97"/>
    </row>
    <row r="462" spans="7:13" ht="14.1" customHeight="1" thickBot="1">
      <c r="G462" s="348" t="s">
        <v>82</v>
      </c>
      <c r="H462" s="349"/>
      <c r="I462" s="349"/>
      <c r="J462" s="349"/>
      <c r="K462" s="349"/>
      <c r="L462" s="350"/>
      <c r="M462" s="147">
        <f>IFERROR(M458/M461,0)</f>
        <v>0</v>
      </c>
    </row>
    <row r="463" spans="7:13" ht="14.1" customHeight="1"/>
    <row r="464" spans="7:13" ht="14.1" customHeight="1" thickBot="1"/>
    <row r="465" spans="7:13" ht="14.1" customHeight="1" thickBot="1">
      <c r="G465" s="191" t="s">
        <v>243</v>
      </c>
      <c r="H465" s="339"/>
      <c r="I465" s="340"/>
      <c r="J465" s="340"/>
      <c r="K465" s="340"/>
      <c r="L465" s="340"/>
      <c r="M465" s="341"/>
    </row>
    <row r="466" spans="7:13" ht="14.1" customHeight="1">
      <c r="G466" s="191" t="s">
        <v>60</v>
      </c>
      <c r="H466" s="193" t="s">
        <v>61</v>
      </c>
      <c r="I466" s="193" t="s">
        <v>62</v>
      </c>
      <c r="J466" s="194" t="s">
        <v>63</v>
      </c>
      <c r="K466" s="194" t="s">
        <v>64</v>
      </c>
      <c r="L466" s="194" t="s">
        <v>65</v>
      </c>
      <c r="M466" s="195" t="s">
        <v>66</v>
      </c>
    </row>
    <row r="467" spans="7:13" ht="14.1" customHeight="1">
      <c r="G467" s="87"/>
      <c r="H467" s="81"/>
      <c r="I467" s="7"/>
      <c r="J467" s="9"/>
      <c r="K467" s="91">
        <f>+I467*J467</f>
        <v>0</v>
      </c>
      <c r="L467" s="10"/>
      <c r="M467" s="94">
        <f>+I467*L467</f>
        <v>0</v>
      </c>
    </row>
    <row r="468" spans="7:13" ht="14.1" customHeight="1">
      <c r="G468" s="33"/>
      <c r="H468" s="7"/>
      <c r="I468" s="7"/>
      <c r="J468" s="9"/>
      <c r="K468" s="91">
        <f t="shared" ref="K468:K472" si="60">+I468*J468</f>
        <v>0</v>
      </c>
      <c r="L468" s="10"/>
      <c r="M468" s="94">
        <f t="shared" ref="M468:M472" si="61">+I468*L468</f>
        <v>0</v>
      </c>
    </row>
    <row r="469" spans="7:13" ht="14.1" customHeight="1">
      <c r="G469" s="33"/>
      <c r="H469" s="7"/>
      <c r="I469" s="7"/>
      <c r="J469" s="9"/>
      <c r="K469" s="91">
        <f t="shared" si="60"/>
        <v>0</v>
      </c>
      <c r="L469" s="10"/>
      <c r="M469" s="94">
        <f t="shared" si="61"/>
        <v>0</v>
      </c>
    </row>
    <row r="470" spans="7:13" ht="14.1" customHeight="1">
      <c r="G470" s="33"/>
      <c r="H470" s="7"/>
      <c r="I470" s="7"/>
      <c r="J470" s="9"/>
      <c r="K470" s="91">
        <f t="shared" si="60"/>
        <v>0</v>
      </c>
      <c r="L470" s="10"/>
      <c r="M470" s="94">
        <f t="shared" si="61"/>
        <v>0</v>
      </c>
    </row>
    <row r="471" spans="7:13" ht="14.1" customHeight="1">
      <c r="G471" s="33"/>
      <c r="H471" s="7"/>
      <c r="I471" s="7"/>
      <c r="J471" s="9"/>
      <c r="K471" s="91">
        <f t="shared" si="60"/>
        <v>0</v>
      </c>
      <c r="L471" s="10"/>
      <c r="M471" s="94">
        <f t="shared" si="61"/>
        <v>0</v>
      </c>
    </row>
    <row r="472" spans="7:13" ht="14.1" customHeight="1" thickBot="1">
      <c r="G472" s="35"/>
      <c r="H472" s="23"/>
      <c r="I472" s="23"/>
      <c r="J472" s="24"/>
      <c r="K472" s="132">
        <f t="shared" si="60"/>
        <v>0</v>
      </c>
      <c r="L472" s="25"/>
      <c r="M472" s="133">
        <f t="shared" si="61"/>
        <v>0</v>
      </c>
    </row>
    <row r="473" spans="7:13" ht="14.1" customHeight="1">
      <c r="G473" s="342" t="s">
        <v>66</v>
      </c>
      <c r="H473" s="343"/>
      <c r="I473" s="343"/>
      <c r="J473" s="343"/>
      <c r="K473" s="343"/>
      <c r="L473" s="344"/>
      <c r="M473" s="189">
        <f>SUM(M467:M472)</f>
        <v>0</v>
      </c>
    </row>
    <row r="474" spans="7:13" ht="14.1" customHeight="1">
      <c r="G474" s="345" t="s">
        <v>212</v>
      </c>
      <c r="H474" s="346"/>
      <c r="I474" s="346"/>
      <c r="J474" s="346"/>
      <c r="K474" s="346"/>
      <c r="L474" s="347"/>
      <c r="M474" s="190">
        <f>+M473*0.05</f>
        <v>0</v>
      </c>
    </row>
    <row r="475" spans="7:13" ht="14.1" customHeight="1">
      <c r="G475" s="345" t="s">
        <v>80</v>
      </c>
      <c r="H475" s="346"/>
      <c r="I475" s="346"/>
      <c r="J475" s="346"/>
      <c r="K475" s="346"/>
      <c r="L475" s="347"/>
      <c r="M475" s="190">
        <f>+SUM(M473:M474)</f>
        <v>0</v>
      </c>
    </row>
    <row r="476" spans="7:13" ht="14.1" customHeight="1">
      <c r="G476" s="345" t="s">
        <v>81</v>
      </c>
      <c r="H476" s="346"/>
      <c r="I476" s="346"/>
      <c r="J476" s="346"/>
      <c r="K476" s="346"/>
      <c r="L476" s="347"/>
      <c r="M476" s="97"/>
    </row>
    <row r="477" spans="7:13" ht="14.1" customHeight="1" thickBot="1">
      <c r="G477" s="348" t="s">
        <v>82</v>
      </c>
      <c r="H477" s="349"/>
      <c r="I477" s="349"/>
      <c r="J477" s="349"/>
      <c r="K477" s="349"/>
      <c r="L477" s="350"/>
      <c r="M477" s="147">
        <f>IFERROR(M473/M476,0)</f>
        <v>0</v>
      </c>
    </row>
    <row r="478" spans="7:13" ht="14.1" customHeight="1"/>
    <row r="479" spans="7:13" ht="14.1" customHeight="1" thickBot="1"/>
    <row r="480" spans="7:13" ht="14.1" customHeight="1" thickBot="1">
      <c r="G480" s="191" t="s">
        <v>244</v>
      </c>
      <c r="H480" s="339"/>
      <c r="I480" s="340"/>
      <c r="J480" s="340"/>
      <c r="K480" s="340"/>
      <c r="L480" s="340"/>
      <c r="M480" s="341"/>
    </row>
    <row r="481" spans="7:13" ht="14.1" customHeight="1">
      <c r="G481" s="191" t="s">
        <v>60</v>
      </c>
      <c r="H481" s="193" t="s">
        <v>61</v>
      </c>
      <c r="I481" s="193" t="s">
        <v>62</v>
      </c>
      <c r="J481" s="194" t="s">
        <v>63</v>
      </c>
      <c r="K481" s="194" t="s">
        <v>64</v>
      </c>
      <c r="L481" s="194" t="s">
        <v>65</v>
      </c>
      <c r="M481" s="195" t="s">
        <v>66</v>
      </c>
    </row>
    <row r="482" spans="7:13" ht="14.1" customHeight="1">
      <c r="G482" s="87"/>
      <c r="H482" s="81"/>
      <c r="I482" s="7"/>
      <c r="J482" s="9"/>
      <c r="K482" s="91">
        <f>+I482*J482</f>
        <v>0</v>
      </c>
      <c r="L482" s="10"/>
      <c r="M482" s="94">
        <f>+I482*L482</f>
        <v>0</v>
      </c>
    </row>
    <row r="483" spans="7:13" ht="14.1" customHeight="1">
      <c r="G483" s="33"/>
      <c r="H483" s="7"/>
      <c r="I483" s="7"/>
      <c r="J483" s="9"/>
      <c r="K483" s="91">
        <f t="shared" ref="K483:K487" si="62">+I483*J483</f>
        <v>0</v>
      </c>
      <c r="L483" s="10"/>
      <c r="M483" s="94">
        <f t="shared" ref="M483:M487" si="63">+I483*L483</f>
        <v>0</v>
      </c>
    </row>
    <row r="484" spans="7:13" ht="14.1" customHeight="1">
      <c r="G484" s="33"/>
      <c r="H484" s="7"/>
      <c r="I484" s="7"/>
      <c r="J484" s="9"/>
      <c r="K484" s="91">
        <f t="shared" si="62"/>
        <v>0</v>
      </c>
      <c r="L484" s="10"/>
      <c r="M484" s="94">
        <f t="shared" si="63"/>
        <v>0</v>
      </c>
    </row>
    <row r="485" spans="7:13" ht="14.1" customHeight="1">
      <c r="G485" s="33"/>
      <c r="H485" s="7"/>
      <c r="I485" s="7"/>
      <c r="J485" s="9"/>
      <c r="K485" s="91">
        <f t="shared" si="62"/>
        <v>0</v>
      </c>
      <c r="L485" s="10"/>
      <c r="M485" s="94">
        <f t="shared" si="63"/>
        <v>0</v>
      </c>
    </row>
    <row r="486" spans="7:13" ht="14.1" customHeight="1">
      <c r="G486" s="33"/>
      <c r="H486" s="7"/>
      <c r="I486" s="7"/>
      <c r="J486" s="9"/>
      <c r="K486" s="91">
        <f t="shared" si="62"/>
        <v>0</v>
      </c>
      <c r="L486" s="10"/>
      <c r="M486" s="94">
        <f t="shared" si="63"/>
        <v>0</v>
      </c>
    </row>
    <row r="487" spans="7:13" ht="14.1" customHeight="1" thickBot="1">
      <c r="G487" s="35"/>
      <c r="H487" s="23"/>
      <c r="I487" s="23"/>
      <c r="J487" s="24"/>
      <c r="K487" s="132">
        <f t="shared" si="62"/>
        <v>0</v>
      </c>
      <c r="L487" s="25"/>
      <c r="M487" s="133">
        <f t="shared" si="63"/>
        <v>0</v>
      </c>
    </row>
    <row r="488" spans="7:13" ht="14.1" customHeight="1">
      <c r="G488" s="342" t="s">
        <v>66</v>
      </c>
      <c r="H488" s="343"/>
      <c r="I488" s="343"/>
      <c r="J488" s="343"/>
      <c r="K488" s="343"/>
      <c r="L488" s="344"/>
      <c r="M488" s="189">
        <f>SUM(M482:M487)</f>
        <v>0</v>
      </c>
    </row>
    <row r="489" spans="7:13" ht="14.1" customHeight="1">
      <c r="G489" s="345" t="s">
        <v>212</v>
      </c>
      <c r="H489" s="346"/>
      <c r="I489" s="346"/>
      <c r="J489" s="346"/>
      <c r="K489" s="346"/>
      <c r="L489" s="347"/>
      <c r="M489" s="190">
        <f>+M488*0.05</f>
        <v>0</v>
      </c>
    </row>
    <row r="490" spans="7:13" ht="14.1" customHeight="1">
      <c r="G490" s="345" t="s">
        <v>80</v>
      </c>
      <c r="H490" s="346"/>
      <c r="I490" s="346"/>
      <c r="J490" s="346"/>
      <c r="K490" s="346"/>
      <c r="L490" s="347"/>
      <c r="M490" s="190">
        <f>+SUM(M488:M489)</f>
        <v>0</v>
      </c>
    </row>
    <row r="491" spans="7:13" ht="14.1" customHeight="1">
      <c r="G491" s="345" t="s">
        <v>81</v>
      </c>
      <c r="H491" s="346"/>
      <c r="I491" s="346"/>
      <c r="J491" s="346"/>
      <c r="K491" s="346"/>
      <c r="L491" s="347"/>
      <c r="M491" s="97"/>
    </row>
    <row r="492" spans="7:13" ht="14.1" customHeight="1" thickBot="1">
      <c r="G492" s="348" t="s">
        <v>82</v>
      </c>
      <c r="H492" s="349"/>
      <c r="I492" s="349"/>
      <c r="J492" s="349"/>
      <c r="K492" s="349"/>
      <c r="L492" s="350"/>
      <c r="M492" s="147">
        <f>IFERROR(M488/M491,0)</f>
        <v>0</v>
      </c>
    </row>
    <row r="493" spans="7:13" ht="14.1" customHeight="1"/>
    <row r="494" spans="7:13" ht="14.1" customHeight="1" thickBot="1"/>
    <row r="495" spans="7:13" ht="14.1" customHeight="1" thickBot="1">
      <c r="G495" s="191" t="s">
        <v>245</v>
      </c>
      <c r="H495" s="339"/>
      <c r="I495" s="340"/>
      <c r="J495" s="340"/>
      <c r="K495" s="340"/>
      <c r="L495" s="340"/>
      <c r="M495" s="341"/>
    </row>
    <row r="496" spans="7:13" ht="14.1" customHeight="1">
      <c r="G496" s="191" t="s">
        <v>60</v>
      </c>
      <c r="H496" s="193" t="s">
        <v>61</v>
      </c>
      <c r="I496" s="193" t="s">
        <v>62</v>
      </c>
      <c r="J496" s="194" t="s">
        <v>63</v>
      </c>
      <c r="K496" s="194" t="s">
        <v>64</v>
      </c>
      <c r="L496" s="194" t="s">
        <v>65</v>
      </c>
      <c r="M496" s="195" t="s">
        <v>66</v>
      </c>
    </row>
    <row r="497" spans="7:13" ht="14.1" customHeight="1">
      <c r="G497" s="87"/>
      <c r="H497" s="81"/>
      <c r="I497" s="7"/>
      <c r="J497" s="9"/>
      <c r="K497" s="91">
        <f>+I497*J497</f>
        <v>0</v>
      </c>
      <c r="L497" s="10"/>
      <c r="M497" s="94">
        <f>+I497*L497</f>
        <v>0</v>
      </c>
    </row>
    <row r="498" spans="7:13" ht="14.1" customHeight="1">
      <c r="G498" s="33"/>
      <c r="H498" s="7"/>
      <c r="I498" s="7"/>
      <c r="J498" s="9"/>
      <c r="K498" s="91">
        <f t="shared" ref="K498:K502" si="64">+I498*J498</f>
        <v>0</v>
      </c>
      <c r="L498" s="10"/>
      <c r="M498" s="94">
        <f t="shared" ref="M498:M502" si="65">+I498*L498</f>
        <v>0</v>
      </c>
    </row>
    <row r="499" spans="7:13" ht="14.1" customHeight="1">
      <c r="G499" s="33"/>
      <c r="H499" s="7"/>
      <c r="I499" s="7"/>
      <c r="J499" s="9"/>
      <c r="K499" s="91">
        <f t="shared" si="64"/>
        <v>0</v>
      </c>
      <c r="L499" s="10"/>
      <c r="M499" s="94">
        <f t="shared" si="65"/>
        <v>0</v>
      </c>
    </row>
    <row r="500" spans="7:13" ht="14.1" customHeight="1">
      <c r="G500" s="33"/>
      <c r="H500" s="7"/>
      <c r="I500" s="7"/>
      <c r="J500" s="9"/>
      <c r="K500" s="91">
        <f t="shared" si="64"/>
        <v>0</v>
      </c>
      <c r="L500" s="10"/>
      <c r="M500" s="94">
        <f t="shared" si="65"/>
        <v>0</v>
      </c>
    </row>
    <row r="501" spans="7:13" ht="14.1" customHeight="1">
      <c r="G501" s="33"/>
      <c r="H501" s="7"/>
      <c r="I501" s="7"/>
      <c r="J501" s="9"/>
      <c r="K501" s="91">
        <f t="shared" si="64"/>
        <v>0</v>
      </c>
      <c r="L501" s="10"/>
      <c r="M501" s="94">
        <f t="shared" si="65"/>
        <v>0</v>
      </c>
    </row>
    <row r="502" spans="7:13" ht="14.1" customHeight="1" thickBot="1">
      <c r="G502" s="35"/>
      <c r="H502" s="23"/>
      <c r="I502" s="23"/>
      <c r="J502" s="24"/>
      <c r="K502" s="132">
        <f t="shared" si="64"/>
        <v>0</v>
      </c>
      <c r="L502" s="25"/>
      <c r="M502" s="133">
        <f t="shared" si="65"/>
        <v>0</v>
      </c>
    </row>
    <row r="503" spans="7:13" ht="14.1" customHeight="1">
      <c r="G503" s="342" t="s">
        <v>66</v>
      </c>
      <c r="H503" s="343"/>
      <c r="I503" s="343"/>
      <c r="J503" s="343"/>
      <c r="K503" s="343"/>
      <c r="L503" s="344"/>
      <c r="M503" s="189">
        <f>SUM(M497:M502)</f>
        <v>0</v>
      </c>
    </row>
    <row r="504" spans="7:13" ht="14.1" customHeight="1">
      <c r="G504" s="345" t="s">
        <v>212</v>
      </c>
      <c r="H504" s="346"/>
      <c r="I504" s="346"/>
      <c r="J504" s="346"/>
      <c r="K504" s="346"/>
      <c r="L504" s="347"/>
      <c r="M504" s="190">
        <f>+M503*0.05</f>
        <v>0</v>
      </c>
    </row>
    <row r="505" spans="7:13" ht="14.1" customHeight="1">
      <c r="G505" s="345" t="s">
        <v>80</v>
      </c>
      <c r="H505" s="346"/>
      <c r="I505" s="346"/>
      <c r="J505" s="346"/>
      <c r="K505" s="346"/>
      <c r="L505" s="347"/>
      <c r="M505" s="190">
        <f>+SUM(M503:M504)</f>
        <v>0</v>
      </c>
    </row>
    <row r="506" spans="7:13" ht="14.1" customHeight="1">
      <c r="G506" s="345" t="s">
        <v>81</v>
      </c>
      <c r="H506" s="346"/>
      <c r="I506" s="346"/>
      <c r="J506" s="346"/>
      <c r="K506" s="346"/>
      <c r="L506" s="347"/>
      <c r="M506" s="97"/>
    </row>
    <row r="507" spans="7:13" ht="14.1" customHeight="1" thickBot="1">
      <c r="G507" s="348" t="s">
        <v>82</v>
      </c>
      <c r="H507" s="349"/>
      <c r="I507" s="349"/>
      <c r="J507" s="349"/>
      <c r="K507" s="349"/>
      <c r="L507" s="350"/>
      <c r="M507" s="147">
        <f>IFERROR(M503/M506,0)</f>
        <v>0</v>
      </c>
    </row>
    <row r="508" spans="7:13" ht="14.1" customHeight="1"/>
    <row r="509" spans="7:13" ht="14.1" customHeight="1" thickBot="1"/>
    <row r="510" spans="7:13" ht="14.1" customHeight="1" thickBot="1">
      <c r="G510" s="191" t="s">
        <v>246</v>
      </c>
      <c r="H510" s="339"/>
      <c r="I510" s="340"/>
      <c r="J510" s="340"/>
      <c r="K510" s="340"/>
      <c r="L510" s="340"/>
      <c r="M510" s="341"/>
    </row>
    <row r="511" spans="7:13" ht="14.1" customHeight="1">
      <c r="G511" s="191" t="s">
        <v>60</v>
      </c>
      <c r="H511" s="193" t="s">
        <v>61</v>
      </c>
      <c r="I511" s="193" t="s">
        <v>62</v>
      </c>
      <c r="J511" s="194" t="s">
        <v>63</v>
      </c>
      <c r="K511" s="194" t="s">
        <v>64</v>
      </c>
      <c r="L511" s="194" t="s">
        <v>65</v>
      </c>
      <c r="M511" s="195" t="s">
        <v>66</v>
      </c>
    </row>
    <row r="512" spans="7:13" ht="14.1" customHeight="1">
      <c r="G512" s="87"/>
      <c r="H512" s="81"/>
      <c r="I512" s="7"/>
      <c r="J512" s="9"/>
      <c r="K512" s="91">
        <f>+I512*J512</f>
        <v>0</v>
      </c>
      <c r="L512" s="10"/>
      <c r="M512" s="94">
        <f>+I512*L512</f>
        <v>0</v>
      </c>
    </row>
    <row r="513" spans="7:13" ht="14.1" customHeight="1">
      <c r="G513" s="33"/>
      <c r="H513" s="7"/>
      <c r="I513" s="7"/>
      <c r="J513" s="9"/>
      <c r="K513" s="91">
        <f t="shared" ref="K513:K517" si="66">+I513*J513</f>
        <v>0</v>
      </c>
      <c r="L513" s="10"/>
      <c r="M513" s="94">
        <f t="shared" ref="M513:M517" si="67">+I513*L513</f>
        <v>0</v>
      </c>
    </row>
    <row r="514" spans="7:13" ht="14.1" customHeight="1">
      <c r="G514" s="33"/>
      <c r="H514" s="7"/>
      <c r="I514" s="7"/>
      <c r="J514" s="9"/>
      <c r="K514" s="91">
        <f t="shared" si="66"/>
        <v>0</v>
      </c>
      <c r="L514" s="10"/>
      <c r="M514" s="94">
        <f t="shared" si="67"/>
        <v>0</v>
      </c>
    </row>
    <row r="515" spans="7:13" ht="14.1" customHeight="1">
      <c r="G515" s="33"/>
      <c r="H515" s="7"/>
      <c r="I515" s="7"/>
      <c r="J515" s="9"/>
      <c r="K515" s="91">
        <f t="shared" si="66"/>
        <v>0</v>
      </c>
      <c r="L515" s="10"/>
      <c r="M515" s="94">
        <f t="shared" si="67"/>
        <v>0</v>
      </c>
    </row>
    <row r="516" spans="7:13" ht="14.1" customHeight="1">
      <c r="G516" s="33"/>
      <c r="H516" s="7"/>
      <c r="I516" s="7"/>
      <c r="J516" s="9"/>
      <c r="K516" s="91">
        <f t="shared" si="66"/>
        <v>0</v>
      </c>
      <c r="L516" s="10"/>
      <c r="M516" s="94">
        <f t="shared" si="67"/>
        <v>0</v>
      </c>
    </row>
    <row r="517" spans="7:13" ht="14.1" customHeight="1" thickBot="1">
      <c r="G517" s="35"/>
      <c r="H517" s="23"/>
      <c r="I517" s="23"/>
      <c r="J517" s="24"/>
      <c r="K517" s="132">
        <f t="shared" si="66"/>
        <v>0</v>
      </c>
      <c r="L517" s="25"/>
      <c r="M517" s="133">
        <f t="shared" si="67"/>
        <v>0</v>
      </c>
    </row>
    <row r="518" spans="7:13" ht="14.1" customHeight="1">
      <c r="G518" s="342" t="s">
        <v>66</v>
      </c>
      <c r="H518" s="343"/>
      <c r="I518" s="343"/>
      <c r="J518" s="343"/>
      <c r="K518" s="343"/>
      <c r="L518" s="344"/>
      <c r="M518" s="189">
        <f>SUM(M512:M517)</f>
        <v>0</v>
      </c>
    </row>
    <row r="519" spans="7:13" ht="14.1" customHeight="1">
      <c r="G519" s="345" t="s">
        <v>212</v>
      </c>
      <c r="H519" s="346"/>
      <c r="I519" s="346"/>
      <c r="J519" s="346"/>
      <c r="K519" s="346"/>
      <c r="L519" s="347"/>
      <c r="M519" s="190">
        <f>+M518*0.05</f>
        <v>0</v>
      </c>
    </row>
    <row r="520" spans="7:13" ht="14.1" customHeight="1">
      <c r="G520" s="345" t="s">
        <v>80</v>
      </c>
      <c r="H520" s="346"/>
      <c r="I520" s="346"/>
      <c r="J520" s="346"/>
      <c r="K520" s="346"/>
      <c r="L520" s="347"/>
      <c r="M520" s="190">
        <f>+SUM(M518:M519)</f>
        <v>0</v>
      </c>
    </row>
    <row r="521" spans="7:13" ht="14.1" customHeight="1">
      <c r="G521" s="345" t="s">
        <v>81</v>
      </c>
      <c r="H521" s="346"/>
      <c r="I521" s="346"/>
      <c r="J521" s="346"/>
      <c r="K521" s="346"/>
      <c r="L521" s="347"/>
      <c r="M521" s="97"/>
    </row>
    <row r="522" spans="7:13" ht="14.1" customHeight="1" thickBot="1">
      <c r="G522" s="348" t="s">
        <v>82</v>
      </c>
      <c r="H522" s="349"/>
      <c r="I522" s="349"/>
      <c r="J522" s="349"/>
      <c r="K522" s="349"/>
      <c r="L522" s="350"/>
      <c r="M522" s="147">
        <f>IFERROR(M518/M521,0)</f>
        <v>0</v>
      </c>
    </row>
    <row r="523" spans="7:13" ht="14.1" customHeight="1">
      <c r="G523" s="92"/>
      <c r="H523" s="92"/>
      <c r="I523" s="92"/>
      <c r="J523" s="93"/>
      <c r="K523" s="92"/>
      <c r="L523" s="93"/>
      <c r="M523" s="28"/>
    </row>
    <row r="524" spans="7:13" ht="14.1" customHeight="1" thickBot="1"/>
    <row r="525" spans="7:13" ht="14.1" customHeight="1" thickBot="1">
      <c r="G525" s="191" t="s">
        <v>247</v>
      </c>
      <c r="H525" s="339"/>
      <c r="I525" s="340"/>
      <c r="J525" s="340"/>
      <c r="K525" s="340"/>
      <c r="L525" s="340"/>
      <c r="M525" s="341"/>
    </row>
    <row r="526" spans="7:13" ht="14.1" customHeight="1">
      <c r="G526" s="191" t="s">
        <v>60</v>
      </c>
      <c r="H526" s="193" t="s">
        <v>61</v>
      </c>
      <c r="I526" s="193" t="s">
        <v>62</v>
      </c>
      <c r="J526" s="194" t="s">
        <v>63</v>
      </c>
      <c r="K526" s="194" t="s">
        <v>64</v>
      </c>
      <c r="L526" s="194" t="s">
        <v>65</v>
      </c>
      <c r="M526" s="195" t="s">
        <v>66</v>
      </c>
    </row>
    <row r="527" spans="7:13" ht="14.1" customHeight="1">
      <c r="G527" s="87"/>
      <c r="H527" s="81"/>
      <c r="I527" s="7"/>
      <c r="J527" s="9"/>
      <c r="K527" s="91">
        <f>+I527*J527</f>
        <v>0</v>
      </c>
      <c r="L527" s="10"/>
      <c r="M527" s="94">
        <f>+I527*L527</f>
        <v>0</v>
      </c>
    </row>
    <row r="528" spans="7:13" ht="14.1" customHeight="1">
      <c r="G528" s="33"/>
      <c r="H528" s="7"/>
      <c r="I528" s="7"/>
      <c r="J528" s="9"/>
      <c r="K528" s="91">
        <f t="shared" ref="K528:K532" si="68">+I528*J528</f>
        <v>0</v>
      </c>
      <c r="L528" s="10"/>
      <c r="M528" s="94">
        <f t="shared" ref="M528:M532" si="69">+I528*L528</f>
        <v>0</v>
      </c>
    </row>
    <row r="529" spans="7:13" ht="14.1" customHeight="1">
      <c r="G529" s="33"/>
      <c r="H529" s="7"/>
      <c r="I529" s="7"/>
      <c r="J529" s="9"/>
      <c r="K529" s="91">
        <f t="shared" si="68"/>
        <v>0</v>
      </c>
      <c r="L529" s="10"/>
      <c r="M529" s="94">
        <f t="shared" si="69"/>
        <v>0</v>
      </c>
    </row>
    <row r="530" spans="7:13" ht="14.1" customHeight="1">
      <c r="G530" s="33"/>
      <c r="H530" s="7"/>
      <c r="I530" s="7"/>
      <c r="J530" s="9"/>
      <c r="K530" s="91">
        <f t="shared" si="68"/>
        <v>0</v>
      </c>
      <c r="L530" s="10"/>
      <c r="M530" s="94">
        <f t="shared" si="69"/>
        <v>0</v>
      </c>
    </row>
    <row r="531" spans="7:13" ht="14.1" customHeight="1">
      <c r="G531" s="33"/>
      <c r="H531" s="7"/>
      <c r="I531" s="7"/>
      <c r="J531" s="9"/>
      <c r="K531" s="91">
        <f t="shared" si="68"/>
        <v>0</v>
      </c>
      <c r="L531" s="10"/>
      <c r="M531" s="94">
        <f t="shared" si="69"/>
        <v>0</v>
      </c>
    </row>
    <row r="532" spans="7:13" ht="14.1" customHeight="1" thickBot="1">
      <c r="G532" s="35"/>
      <c r="H532" s="23"/>
      <c r="I532" s="23"/>
      <c r="J532" s="24"/>
      <c r="K532" s="132">
        <f t="shared" si="68"/>
        <v>0</v>
      </c>
      <c r="L532" s="25"/>
      <c r="M532" s="133">
        <f t="shared" si="69"/>
        <v>0</v>
      </c>
    </row>
    <row r="533" spans="7:13" ht="14.1" customHeight="1">
      <c r="G533" s="342" t="s">
        <v>66</v>
      </c>
      <c r="H533" s="343"/>
      <c r="I533" s="343"/>
      <c r="J533" s="343"/>
      <c r="K533" s="343"/>
      <c r="L533" s="344"/>
      <c r="M533" s="189">
        <f>SUM(M527:M532)</f>
        <v>0</v>
      </c>
    </row>
    <row r="534" spans="7:13" ht="14.1" customHeight="1">
      <c r="G534" s="345" t="s">
        <v>212</v>
      </c>
      <c r="H534" s="346"/>
      <c r="I534" s="346"/>
      <c r="J534" s="346"/>
      <c r="K534" s="346"/>
      <c r="L534" s="347"/>
      <c r="M534" s="190">
        <f>+M533*0.05</f>
        <v>0</v>
      </c>
    </row>
    <row r="535" spans="7:13" ht="14.1" customHeight="1">
      <c r="G535" s="345" t="s">
        <v>80</v>
      </c>
      <c r="H535" s="346"/>
      <c r="I535" s="346"/>
      <c r="J535" s="346"/>
      <c r="K535" s="346"/>
      <c r="L535" s="347"/>
      <c r="M535" s="190">
        <f>+SUM(M533:M534)</f>
        <v>0</v>
      </c>
    </row>
    <row r="536" spans="7:13" ht="14.1" customHeight="1">
      <c r="G536" s="345" t="s">
        <v>81</v>
      </c>
      <c r="H536" s="346"/>
      <c r="I536" s="346"/>
      <c r="J536" s="346"/>
      <c r="K536" s="346"/>
      <c r="L536" s="347"/>
      <c r="M536" s="97"/>
    </row>
    <row r="537" spans="7:13" ht="14.1" customHeight="1" thickBot="1">
      <c r="G537" s="348" t="s">
        <v>82</v>
      </c>
      <c r="H537" s="349"/>
      <c r="I537" s="349"/>
      <c r="J537" s="349"/>
      <c r="K537" s="349"/>
      <c r="L537" s="350"/>
      <c r="M537" s="147">
        <f>IFERROR(M533/M536,0)</f>
        <v>0</v>
      </c>
    </row>
    <row r="538" spans="7:13" ht="14.1" customHeight="1"/>
    <row r="539" spans="7:13" ht="14.1" customHeight="1" thickBot="1"/>
    <row r="540" spans="7:13" ht="14.1" customHeight="1" thickBot="1">
      <c r="G540" s="191" t="s">
        <v>248</v>
      </c>
      <c r="H540" s="339"/>
      <c r="I540" s="340"/>
      <c r="J540" s="340"/>
      <c r="K540" s="340"/>
      <c r="L540" s="340"/>
      <c r="M540" s="341"/>
    </row>
    <row r="541" spans="7:13" ht="14.1" customHeight="1">
      <c r="G541" s="191" t="s">
        <v>60</v>
      </c>
      <c r="H541" s="193" t="s">
        <v>61</v>
      </c>
      <c r="I541" s="193" t="s">
        <v>62</v>
      </c>
      <c r="J541" s="194" t="s">
        <v>63</v>
      </c>
      <c r="K541" s="194" t="s">
        <v>64</v>
      </c>
      <c r="L541" s="194" t="s">
        <v>65</v>
      </c>
      <c r="M541" s="195" t="s">
        <v>66</v>
      </c>
    </row>
    <row r="542" spans="7:13" ht="14.1" customHeight="1">
      <c r="G542" s="87"/>
      <c r="H542" s="81"/>
      <c r="I542" s="7"/>
      <c r="J542" s="9"/>
      <c r="K542" s="91">
        <f>+I542*J542</f>
        <v>0</v>
      </c>
      <c r="L542" s="10"/>
      <c r="M542" s="94">
        <f>+I542*L542</f>
        <v>0</v>
      </c>
    </row>
    <row r="543" spans="7:13" ht="14.1" customHeight="1">
      <c r="G543" s="33"/>
      <c r="H543" s="7"/>
      <c r="I543" s="7"/>
      <c r="J543" s="9"/>
      <c r="K543" s="91">
        <f t="shared" ref="K543:K547" si="70">+I543*J543</f>
        <v>0</v>
      </c>
      <c r="L543" s="10"/>
      <c r="M543" s="94">
        <f t="shared" ref="M543:M547" si="71">+I543*L543</f>
        <v>0</v>
      </c>
    </row>
    <row r="544" spans="7:13" ht="14.1" customHeight="1">
      <c r="G544" s="33"/>
      <c r="H544" s="7"/>
      <c r="I544" s="7"/>
      <c r="J544" s="9"/>
      <c r="K544" s="91">
        <f t="shared" si="70"/>
        <v>0</v>
      </c>
      <c r="L544" s="10"/>
      <c r="M544" s="94">
        <f t="shared" si="71"/>
        <v>0</v>
      </c>
    </row>
    <row r="545" spans="7:13" ht="14.1" customHeight="1">
      <c r="G545" s="33"/>
      <c r="H545" s="7"/>
      <c r="I545" s="7"/>
      <c r="J545" s="9"/>
      <c r="K545" s="91">
        <f t="shared" si="70"/>
        <v>0</v>
      </c>
      <c r="L545" s="10"/>
      <c r="M545" s="94">
        <f t="shared" si="71"/>
        <v>0</v>
      </c>
    </row>
    <row r="546" spans="7:13" ht="14.1" customHeight="1">
      <c r="G546" s="33"/>
      <c r="H546" s="7"/>
      <c r="I546" s="7"/>
      <c r="J546" s="9"/>
      <c r="K546" s="91">
        <f t="shared" si="70"/>
        <v>0</v>
      </c>
      <c r="L546" s="10"/>
      <c r="M546" s="94">
        <f t="shared" si="71"/>
        <v>0</v>
      </c>
    </row>
    <row r="547" spans="7:13" ht="14.1" customHeight="1" thickBot="1">
      <c r="G547" s="35"/>
      <c r="H547" s="23"/>
      <c r="I547" s="23"/>
      <c r="J547" s="24"/>
      <c r="K547" s="132">
        <f t="shared" si="70"/>
        <v>0</v>
      </c>
      <c r="L547" s="25"/>
      <c r="M547" s="133">
        <f t="shared" si="71"/>
        <v>0</v>
      </c>
    </row>
    <row r="548" spans="7:13" ht="14.1" customHeight="1">
      <c r="G548" s="342" t="s">
        <v>66</v>
      </c>
      <c r="H548" s="343"/>
      <c r="I548" s="343"/>
      <c r="J548" s="343"/>
      <c r="K548" s="343"/>
      <c r="L548" s="344"/>
      <c r="M548" s="189">
        <f>SUM(M542:M547)</f>
        <v>0</v>
      </c>
    </row>
    <row r="549" spans="7:13" ht="14.1" customHeight="1">
      <c r="G549" s="345" t="s">
        <v>212</v>
      </c>
      <c r="H549" s="346"/>
      <c r="I549" s="346"/>
      <c r="J549" s="346"/>
      <c r="K549" s="346"/>
      <c r="L549" s="347"/>
      <c r="M549" s="190">
        <f>+M548*0.05</f>
        <v>0</v>
      </c>
    </row>
    <row r="550" spans="7:13" ht="14.1" customHeight="1">
      <c r="G550" s="345" t="s">
        <v>80</v>
      </c>
      <c r="H550" s="346"/>
      <c r="I550" s="346"/>
      <c r="J550" s="346"/>
      <c r="K550" s="346"/>
      <c r="L550" s="347"/>
      <c r="M550" s="190">
        <f>+SUM(M548:M549)</f>
        <v>0</v>
      </c>
    </row>
    <row r="551" spans="7:13" ht="14.1" customHeight="1">
      <c r="G551" s="345" t="s">
        <v>81</v>
      </c>
      <c r="H551" s="346"/>
      <c r="I551" s="346"/>
      <c r="J551" s="346"/>
      <c r="K551" s="346"/>
      <c r="L551" s="347"/>
      <c r="M551" s="97"/>
    </row>
    <row r="552" spans="7:13" ht="14.1" customHeight="1" thickBot="1">
      <c r="G552" s="348" t="s">
        <v>82</v>
      </c>
      <c r="H552" s="349"/>
      <c r="I552" s="349"/>
      <c r="J552" s="349"/>
      <c r="K552" s="349"/>
      <c r="L552" s="350"/>
      <c r="M552" s="147">
        <f>IFERROR(M548/M551,0)</f>
        <v>0</v>
      </c>
    </row>
    <row r="553" spans="7:13" ht="14.1" customHeight="1">
      <c r="G553" s="92"/>
      <c r="H553" s="92"/>
      <c r="I553" s="92"/>
      <c r="J553" s="93"/>
      <c r="K553" s="92"/>
      <c r="L553" s="93"/>
      <c r="M553" s="28"/>
    </row>
    <row r="554" spans="7:13" ht="14.1" customHeight="1" thickBot="1"/>
    <row r="555" spans="7:13" ht="14.1" customHeight="1" thickBot="1">
      <c r="G555" s="191" t="s">
        <v>249</v>
      </c>
      <c r="H555" s="339"/>
      <c r="I555" s="340"/>
      <c r="J555" s="340"/>
      <c r="K555" s="340"/>
      <c r="L555" s="340"/>
      <c r="M555" s="341"/>
    </row>
    <row r="556" spans="7:13" ht="14.1" customHeight="1">
      <c r="G556" s="191" t="s">
        <v>60</v>
      </c>
      <c r="H556" s="193" t="s">
        <v>61</v>
      </c>
      <c r="I556" s="193" t="s">
        <v>62</v>
      </c>
      <c r="J556" s="194" t="s">
        <v>63</v>
      </c>
      <c r="K556" s="194" t="s">
        <v>64</v>
      </c>
      <c r="L556" s="194" t="s">
        <v>65</v>
      </c>
      <c r="M556" s="195" t="s">
        <v>66</v>
      </c>
    </row>
    <row r="557" spans="7:13" ht="14.1" customHeight="1">
      <c r="G557" s="87"/>
      <c r="H557" s="81"/>
      <c r="I557" s="7"/>
      <c r="J557" s="9"/>
      <c r="K557" s="91">
        <f>+I557*J557</f>
        <v>0</v>
      </c>
      <c r="L557" s="10"/>
      <c r="M557" s="94">
        <f>+I557*L557</f>
        <v>0</v>
      </c>
    </row>
    <row r="558" spans="7:13" ht="14.1" customHeight="1">
      <c r="G558" s="33"/>
      <c r="H558" s="7"/>
      <c r="I558" s="7"/>
      <c r="J558" s="9"/>
      <c r="K558" s="91">
        <f t="shared" ref="K558:K562" si="72">+I558*J558</f>
        <v>0</v>
      </c>
      <c r="L558" s="10"/>
      <c r="M558" s="94">
        <f t="shared" ref="M558:M562" si="73">+I558*L558</f>
        <v>0</v>
      </c>
    </row>
    <row r="559" spans="7:13" ht="14.1" customHeight="1">
      <c r="G559" s="33"/>
      <c r="H559" s="7"/>
      <c r="I559" s="7"/>
      <c r="J559" s="9"/>
      <c r="K559" s="91">
        <f t="shared" si="72"/>
        <v>0</v>
      </c>
      <c r="L559" s="10"/>
      <c r="M559" s="94">
        <f t="shared" si="73"/>
        <v>0</v>
      </c>
    </row>
    <row r="560" spans="7:13" ht="14.1" customHeight="1">
      <c r="G560" s="33"/>
      <c r="H560" s="7"/>
      <c r="I560" s="7"/>
      <c r="J560" s="9"/>
      <c r="K560" s="91">
        <f t="shared" si="72"/>
        <v>0</v>
      </c>
      <c r="L560" s="10"/>
      <c r="M560" s="94">
        <f t="shared" si="73"/>
        <v>0</v>
      </c>
    </row>
    <row r="561" spans="7:13" ht="14.1" customHeight="1">
      <c r="G561" s="33"/>
      <c r="H561" s="7"/>
      <c r="I561" s="7"/>
      <c r="J561" s="9"/>
      <c r="K561" s="91">
        <f t="shared" si="72"/>
        <v>0</v>
      </c>
      <c r="L561" s="10"/>
      <c r="M561" s="94">
        <f t="shared" si="73"/>
        <v>0</v>
      </c>
    </row>
    <row r="562" spans="7:13" ht="14.1" customHeight="1" thickBot="1">
      <c r="G562" s="35"/>
      <c r="H562" s="23"/>
      <c r="I562" s="23"/>
      <c r="J562" s="24"/>
      <c r="K562" s="132">
        <f t="shared" si="72"/>
        <v>0</v>
      </c>
      <c r="L562" s="25"/>
      <c r="M562" s="133">
        <f t="shared" si="73"/>
        <v>0</v>
      </c>
    </row>
    <row r="563" spans="7:13" ht="14.1" customHeight="1">
      <c r="G563" s="342" t="s">
        <v>66</v>
      </c>
      <c r="H563" s="343"/>
      <c r="I563" s="343"/>
      <c r="J563" s="343"/>
      <c r="K563" s="343"/>
      <c r="L563" s="344"/>
      <c r="M563" s="189">
        <f>SUM(M557:M562)</f>
        <v>0</v>
      </c>
    </row>
    <row r="564" spans="7:13" ht="14.1" customHeight="1">
      <c r="G564" s="345" t="s">
        <v>212</v>
      </c>
      <c r="H564" s="346"/>
      <c r="I564" s="346"/>
      <c r="J564" s="346"/>
      <c r="K564" s="346"/>
      <c r="L564" s="347"/>
      <c r="M564" s="190">
        <f>+M563*0.05</f>
        <v>0</v>
      </c>
    </row>
    <row r="565" spans="7:13" ht="14.1" customHeight="1">
      <c r="G565" s="345" t="s">
        <v>80</v>
      </c>
      <c r="H565" s="346"/>
      <c r="I565" s="346"/>
      <c r="J565" s="346"/>
      <c r="K565" s="346"/>
      <c r="L565" s="347"/>
      <c r="M565" s="190">
        <f>+SUM(M563:M564)</f>
        <v>0</v>
      </c>
    </row>
    <row r="566" spans="7:13" ht="14.1" customHeight="1">
      <c r="G566" s="345" t="s">
        <v>81</v>
      </c>
      <c r="H566" s="346"/>
      <c r="I566" s="346"/>
      <c r="J566" s="346"/>
      <c r="K566" s="346"/>
      <c r="L566" s="347"/>
      <c r="M566" s="97"/>
    </row>
    <row r="567" spans="7:13" ht="14.1" customHeight="1" thickBot="1">
      <c r="G567" s="348" t="s">
        <v>82</v>
      </c>
      <c r="H567" s="349"/>
      <c r="I567" s="349"/>
      <c r="J567" s="349"/>
      <c r="K567" s="349"/>
      <c r="L567" s="350"/>
      <c r="M567" s="147">
        <f>IFERROR(M563/M566,0)</f>
        <v>0</v>
      </c>
    </row>
    <row r="568" spans="7:13" ht="14.1" customHeight="1"/>
    <row r="569" spans="7:13" ht="14.1" customHeight="1" thickBot="1"/>
    <row r="570" spans="7:13" ht="14.1" customHeight="1" thickBot="1">
      <c r="G570" s="191" t="s">
        <v>250</v>
      </c>
      <c r="H570" s="339"/>
      <c r="I570" s="340"/>
      <c r="J570" s="340"/>
      <c r="K570" s="340"/>
      <c r="L570" s="340"/>
      <c r="M570" s="341"/>
    </row>
    <row r="571" spans="7:13" ht="14.1" customHeight="1">
      <c r="G571" s="191" t="s">
        <v>60</v>
      </c>
      <c r="H571" s="193" t="s">
        <v>61</v>
      </c>
      <c r="I571" s="193" t="s">
        <v>62</v>
      </c>
      <c r="J571" s="194" t="s">
        <v>63</v>
      </c>
      <c r="K571" s="194" t="s">
        <v>64</v>
      </c>
      <c r="L571" s="194" t="s">
        <v>65</v>
      </c>
      <c r="M571" s="195" t="s">
        <v>66</v>
      </c>
    </row>
    <row r="572" spans="7:13" ht="14.1" customHeight="1">
      <c r="G572" s="87"/>
      <c r="H572" s="81"/>
      <c r="I572" s="7"/>
      <c r="J572" s="9"/>
      <c r="K572" s="91">
        <f>+I572*J572</f>
        <v>0</v>
      </c>
      <c r="L572" s="10"/>
      <c r="M572" s="94">
        <f>+I572*L572</f>
        <v>0</v>
      </c>
    </row>
    <row r="573" spans="7:13" ht="14.1" customHeight="1">
      <c r="G573" s="33"/>
      <c r="H573" s="7"/>
      <c r="I573" s="7"/>
      <c r="J573" s="9"/>
      <c r="K573" s="91">
        <f t="shared" ref="K573:K577" si="74">+I573*J573</f>
        <v>0</v>
      </c>
      <c r="L573" s="10"/>
      <c r="M573" s="94">
        <f t="shared" ref="M573:M577" si="75">+I573*L573</f>
        <v>0</v>
      </c>
    </row>
    <row r="574" spans="7:13" ht="14.1" customHeight="1">
      <c r="G574" s="33"/>
      <c r="H574" s="7"/>
      <c r="I574" s="7"/>
      <c r="J574" s="9"/>
      <c r="K574" s="91">
        <f t="shared" si="74"/>
        <v>0</v>
      </c>
      <c r="L574" s="10"/>
      <c r="M574" s="94">
        <f t="shared" si="75"/>
        <v>0</v>
      </c>
    </row>
    <row r="575" spans="7:13" ht="14.1" customHeight="1">
      <c r="G575" s="33"/>
      <c r="H575" s="7"/>
      <c r="I575" s="7"/>
      <c r="J575" s="9"/>
      <c r="K575" s="91">
        <f t="shared" si="74"/>
        <v>0</v>
      </c>
      <c r="L575" s="10"/>
      <c r="M575" s="94">
        <f t="shared" si="75"/>
        <v>0</v>
      </c>
    </row>
    <row r="576" spans="7:13" ht="14.1" customHeight="1">
      <c r="G576" s="33"/>
      <c r="H576" s="7"/>
      <c r="I576" s="7"/>
      <c r="J576" s="9"/>
      <c r="K576" s="91">
        <f t="shared" si="74"/>
        <v>0</v>
      </c>
      <c r="L576" s="10"/>
      <c r="M576" s="94">
        <f t="shared" si="75"/>
        <v>0</v>
      </c>
    </row>
    <row r="577" spans="7:13" ht="14.1" customHeight="1" thickBot="1">
      <c r="G577" s="35"/>
      <c r="H577" s="23"/>
      <c r="I577" s="23"/>
      <c r="J577" s="24"/>
      <c r="K577" s="132">
        <f t="shared" si="74"/>
        <v>0</v>
      </c>
      <c r="L577" s="25"/>
      <c r="M577" s="133">
        <f t="shared" si="75"/>
        <v>0</v>
      </c>
    </row>
    <row r="578" spans="7:13" ht="14.1" customHeight="1">
      <c r="G578" s="342" t="s">
        <v>66</v>
      </c>
      <c r="H578" s="343"/>
      <c r="I578" s="343"/>
      <c r="J578" s="343"/>
      <c r="K578" s="343"/>
      <c r="L578" s="344"/>
      <c r="M578" s="189">
        <f>SUM(M572:M577)</f>
        <v>0</v>
      </c>
    </row>
    <row r="579" spans="7:13" ht="14.1" customHeight="1">
      <c r="G579" s="345" t="s">
        <v>212</v>
      </c>
      <c r="H579" s="346"/>
      <c r="I579" s="346"/>
      <c r="J579" s="346"/>
      <c r="K579" s="346"/>
      <c r="L579" s="347"/>
      <c r="M579" s="190">
        <f>+M578*0.05</f>
        <v>0</v>
      </c>
    </row>
    <row r="580" spans="7:13" ht="14.1" customHeight="1">
      <c r="G580" s="345" t="s">
        <v>80</v>
      </c>
      <c r="H580" s="346"/>
      <c r="I580" s="346"/>
      <c r="J580" s="346"/>
      <c r="K580" s="346"/>
      <c r="L580" s="347"/>
      <c r="M580" s="190">
        <f>+SUM(M578:M579)</f>
        <v>0</v>
      </c>
    </row>
    <row r="581" spans="7:13" ht="14.1" customHeight="1">
      <c r="G581" s="345" t="s">
        <v>81</v>
      </c>
      <c r="H581" s="346"/>
      <c r="I581" s="346"/>
      <c r="J581" s="346"/>
      <c r="K581" s="346"/>
      <c r="L581" s="347"/>
      <c r="M581" s="97"/>
    </row>
    <row r="582" spans="7:13" ht="14.1" customHeight="1" thickBot="1">
      <c r="G582" s="348" t="s">
        <v>82</v>
      </c>
      <c r="H582" s="349"/>
      <c r="I582" s="349"/>
      <c r="J582" s="349"/>
      <c r="K582" s="349"/>
      <c r="L582" s="350"/>
      <c r="M582" s="147">
        <f>IFERROR(M578/M581,0)</f>
        <v>0</v>
      </c>
    </row>
    <row r="583" spans="7:13" ht="14.1" customHeight="1"/>
    <row r="584" spans="7:13" ht="14.1" customHeight="1" thickBot="1"/>
    <row r="585" spans="7:13" ht="14.1" customHeight="1" thickBot="1">
      <c r="G585" s="191" t="s">
        <v>251</v>
      </c>
      <c r="H585" s="339"/>
      <c r="I585" s="340"/>
      <c r="J585" s="340"/>
      <c r="K585" s="340"/>
      <c r="L585" s="340"/>
      <c r="M585" s="341"/>
    </row>
    <row r="586" spans="7:13" ht="14.1" customHeight="1">
      <c r="G586" s="191" t="s">
        <v>60</v>
      </c>
      <c r="H586" s="193" t="s">
        <v>61</v>
      </c>
      <c r="I586" s="193" t="s">
        <v>62</v>
      </c>
      <c r="J586" s="194" t="s">
        <v>63</v>
      </c>
      <c r="K586" s="194" t="s">
        <v>64</v>
      </c>
      <c r="L586" s="194" t="s">
        <v>65</v>
      </c>
      <c r="M586" s="195" t="s">
        <v>66</v>
      </c>
    </row>
    <row r="587" spans="7:13" ht="14.1" customHeight="1">
      <c r="G587" s="87"/>
      <c r="H587" s="81"/>
      <c r="I587" s="7"/>
      <c r="J587" s="9"/>
      <c r="K587" s="91">
        <f>+I587*J587</f>
        <v>0</v>
      </c>
      <c r="L587" s="10"/>
      <c r="M587" s="94">
        <f>+I587*L587</f>
        <v>0</v>
      </c>
    </row>
    <row r="588" spans="7:13" ht="14.1" customHeight="1">
      <c r="G588" s="33"/>
      <c r="H588" s="7"/>
      <c r="I588" s="7"/>
      <c r="J588" s="9"/>
      <c r="K588" s="91">
        <f t="shared" ref="K588:K592" si="76">+I588*J588</f>
        <v>0</v>
      </c>
      <c r="L588" s="10"/>
      <c r="M588" s="94">
        <f t="shared" ref="M588:M592" si="77">+I588*L588</f>
        <v>0</v>
      </c>
    </row>
    <row r="589" spans="7:13" ht="14.1" customHeight="1">
      <c r="G589" s="33"/>
      <c r="H589" s="7"/>
      <c r="I589" s="7"/>
      <c r="J589" s="9"/>
      <c r="K589" s="91">
        <f t="shared" si="76"/>
        <v>0</v>
      </c>
      <c r="L589" s="10"/>
      <c r="M589" s="94">
        <f t="shared" si="77"/>
        <v>0</v>
      </c>
    </row>
    <row r="590" spans="7:13" ht="14.1" customHeight="1">
      <c r="G590" s="33"/>
      <c r="H590" s="7"/>
      <c r="I590" s="7"/>
      <c r="J590" s="9"/>
      <c r="K590" s="91">
        <f t="shared" si="76"/>
        <v>0</v>
      </c>
      <c r="L590" s="10"/>
      <c r="M590" s="94">
        <f t="shared" si="77"/>
        <v>0</v>
      </c>
    </row>
    <row r="591" spans="7:13" ht="14.1" customHeight="1">
      <c r="G591" s="33"/>
      <c r="H591" s="7"/>
      <c r="I591" s="7"/>
      <c r="J591" s="9"/>
      <c r="K591" s="91">
        <f t="shared" si="76"/>
        <v>0</v>
      </c>
      <c r="L591" s="10"/>
      <c r="M591" s="94">
        <f t="shared" si="77"/>
        <v>0</v>
      </c>
    </row>
    <row r="592" spans="7:13" ht="14.1" customHeight="1" thickBot="1">
      <c r="G592" s="35"/>
      <c r="H592" s="23"/>
      <c r="I592" s="23"/>
      <c r="J592" s="24"/>
      <c r="K592" s="132">
        <f t="shared" si="76"/>
        <v>0</v>
      </c>
      <c r="L592" s="25"/>
      <c r="M592" s="133">
        <f t="shared" si="77"/>
        <v>0</v>
      </c>
    </row>
    <row r="593" spans="7:13" ht="14.1" customHeight="1">
      <c r="G593" s="342" t="s">
        <v>66</v>
      </c>
      <c r="H593" s="343"/>
      <c r="I593" s="343"/>
      <c r="J593" s="343"/>
      <c r="K593" s="343"/>
      <c r="L593" s="344"/>
      <c r="M593" s="189">
        <f>SUM(M587:M592)</f>
        <v>0</v>
      </c>
    </row>
    <row r="594" spans="7:13" ht="14.1" customHeight="1">
      <c r="G594" s="345" t="s">
        <v>212</v>
      </c>
      <c r="H594" s="346"/>
      <c r="I594" s="346"/>
      <c r="J594" s="346"/>
      <c r="K594" s="346"/>
      <c r="L594" s="347"/>
      <c r="M594" s="190">
        <f>+M593*0.05</f>
        <v>0</v>
      </c>
    </row>
    <row r="595" spans="7:13" ht="14.1" customHeight="1">
      <c r="G595" s="345" t="s">
        <v>80</v>
      </c>
      <c r="H595" s="346"/>
      <c r="I595" s="346"/>
      <c r="J595" s="346"/>
      <c r="K595" s="346"/>
      <c r="L595" s="347"/>
      <c r="M595" s="190">
        <f>+SUM(M593:M594)</f>
        <v>0</v>
      </c>
    </row>
    <row r="596" spans="7:13" ht="14.1" customHeight="1">
      <c r="G596" s="345" t="s">
        <v>81</v>
      </c>
      <c r="H596" s="346"/>
      <c r="I596" s="346"/>
      <c r="J596" s="346"/>
      <c r="K596" s="346"/>
      <c r="L596" s="347"/>
      <c r="M596" s="97"/>
    </row>
    <row r="597" spans="7:13" ht="14.1" customHeight="1" thickBot="1">
      <c r="G597" s="348" t="s">
        <v>82</v>
      </c>
      <c r="H597" s="349"/>
      <c r="I597" s="349"/>
      <c r="J597" s="349"/>
      <c r="K597" s="349"/>
      <c r="L597" s="350"/>
      <c r="M597" s="147">
        <f>IFERROR(M593/M596,0)</f>
        <v>0</v>
      </c>
    </row>
    <row r="598" spans="7:13" ht="14.1" customHeight="1"/>
    <row r="599" spans="7:13" ht="14.1" customHeight="1" thickBot="1"/>
    <row r="600" spans="7:13" ht="14.1" customHeight="1" thickBot="1">
      <c r="G600" s="191" t="s">
        <v>252</v>
      </c>
      <c r="H600" s="339"/>
      <c r="I600" s="340"/>
      <c r="J600" s="340"/>
      <c r="K600" s="340"/>
      <c r="L600" s="340"/>
      <c r="M600" s="341"/>
    </row>
    <row r="601" spans="7:13" ht="14.1" customHeight="1">
      <c r="G601" s="191" t="s">
        <v>60</v>
      </c>
      <c r="H601" s="193" t="s">
        <v>61</v>
      </c>
      <c r="I601" s="193" t="s">
        <v>62</v>
      </c>
      <c r="J601" s="194" t="s">
        <v>63</v>
      </c>
      <c r="K601" s="194" t="s">
        <v>64</v>
      </c>
      <c r="L601" s="194" t="s">
        <v>65</v>
      </c>
      <c r="M601" s="195" t="s">
        <v>66</v>
      </c>
    </row>
    <row r="602" spans="7:13" ht="14.1" customHeight="1">
      <c r="G602" s="87"/>
      <c r="H602" s="81"/>
      <c r="I602" s="7"/>
      <c r="J602" s="9"/>
      <c r="K602" s="91">
        <f>+I602*J602</f>
        <v>0</v>
      </c>
      <c r="L602" s="10"/>
      <c r="M602" s="94">
        <f>+I602*L602</f>
        <v>0</v>
      </c>
    </row>
    <row r="603" spans="7:13" ht="14.1" customHeight="1">
      <c r="G603" s="33"/>
      <c r="H603" s="7"/>
      <c r="I603" s="7"/>
      <c r="J603" s="9"/>
      <c r="K603" s="91">
        <f t="shared" ref="K603:K607" si="78">+I603*J603</f>
        <v>0</v>
      </c>
      <c r="L603" s="10"/>
      <c r="M603" s="94">
        <f t="shared" ref="M603:M607" si="79">+I603*L603</f>
        <v>0</v>
      </c>
    </row>
    <row r="604" spans="7:13" ht="14.1" customHeight="1">
      <c r="G604" s="33"/>
      <c r="H604" s="7"/>
      <c r="I604" s="7"/>
      <c r="J604" s="9"/>
      <c r="K604" s="91">
        <f t="shared" si="78"/>
        <v>0</v>
      </c>
      <c r="L604" s="10"/>
      <c r="M604" s="94">
        <f t="shared" si="79"/>
        <v>0</v>
      </c>
    </row>
    <row r="605" spans="7:13" ht="14.1" customHeight="1">
      <c r="G605" s="33"/>
      <c r="H605" s="7"/>
      <c r="I605" s="7"/>
      <c r="J605" s="9"/>
      <c r="K605" s="91">
        <f t="shared" si="78"/>
        <v>0</v>
      </c>
      <c r="L605" s="10"/>
      <c r="M605" s="94">
        <f t="shared" si="79"/>
        <v>0</v>
      </c>
    </row>
    <row r="606" spans="7:13" ht="14.1" customHeight="1">
      <c r="G606" s="33"/>
      <c r="H606" s="7"/>
      <c r="I606" s="7"/>
      <c r="J606" s="9"/>
      <c r="K606" s="91">
        <f t="shared" si="78"/>
        <v>0</v>
      </c>
      <c r="L606" s="10"/>
      <c r="M606" s="94">
        <f t="shared" si="79"/>
        <v>0</v>
      </c>
    </row>
    <row r="607" spans="7:13" ht="14.1" customHeight="1" thickBot="1">
      <c r="G607" s="35"/>
      <c r="H607" s="23"/>
      <c r="I607" s="23"/>
      <c r="J607" s="24"/>
      <c r="K607" s="132">
        <f t="shared" si="78"/>
        <v>0</v>
      </c>
      <c r="L607" s="25"/>
      <c r="M607" s="133">
        <f t="shared" si="79"/>
        <v>0</v>
      </c>
    </row>
    <row r="608" spans="7:13" ht="14.1" customHeight="1">
      <c r="G608" s="342" t="s">
        <v>66</v>
      </c>
      <c r="H608" s="343"/>
      <c r="I608" s="343"/>
      <c r="J608" s="343"/>
      <c r="K608" s="343"/>
      <c r="L608" s="344"/>
      <c r="M608" s="189">
        <f>SUM(M602:M607)</f>
        <v>0</v>
      </c>
    </row>
    <row r="609" spans="7:13" ht="14.1" customHeight="1">
      <c r="G609" s="345" t="s">
        <v>212</v>
      </c>
      <c r="H609" s="346"/>
      <c r="I609" s="346"/>
      <c r="J609" s="346"/>
      <c r="K609" s="346"/>
      <c r="L609" s="347"/>
      <c r="M609" s="190">
        <f>+M608*0.05</f>
        <v>0</v>
      </c>
    </row>
    <row r="610" spans="7:13" ht="14.1" customHeight="1">
      <c r="G610" s="345" t="s">
        <v>80</v>
      </c>
      <c r="H610" s="346"/>
      <c r="I610" s="346"/>
      <c r="J610" s="346"/>
      <c r="K610" s="346"/>
      <c r="L610" s="347"/>
      <c r="M610" s="190">
        <f>+SUM(M608:M609)</f>
        <v>0</v>
      </c>
    </row>
    <row r="611" spans="7:13" ht="14.1" customHeight="1">
      <c r="G611" s="345" t="s">
        <v>81</v>
      </c>
      <c r="H611" s="346"/>
      <c r="I611" s="346"/>
      <c r="J611" s="346"/>
      <c r="K611" s="346"/>
      <c r="L611" s="347"/>
      <c r="M611" s="97"/>
    </row>
    <row r="612" spans="7:13" ht="14.1" customHeight="1" thickBot="1">
      <c r="G612" s="348" t="s">
        <v>82</v>
      </c>
      <c r="H612" s="349"/>
      <c r="I612" s="349"/>
      <c r="J612" s="349"/>
      <c r="K612" s="349"/>
      <c r="L612" s="350"/>
      <c r="M612" s="147">
        <f>IFERROR(M608/M611,0)</f>
        <v>0</v>
      </c>
    </row>
    <row r="613" spans="7:13" ht="14.1" customHeight="1"/>
    <row r="614" spans="7:13" ht="14.1" customHeight="1"/>
    <row r="615" spans="7:13" ht="14.1" customHeight="1"/>
    <row r="616" spans="7:13" ht="14.1" customHeight="1"/>
  </sheetData>
  <mergeCells count="246">
    <mergeCell ref="A1:D1"/>
    <mergeCell ref="H15:M15"/>
    <mergeCell ref="G23:L23"/>
    <mergeCell ref="G8:L8"/>
    <mergeCell ref="G9:L9"/>
    <mergeCell ref="G10:L10"/>
    <mergeCell ref="G11:L11"/>
    <mergeCell ref="G12:L12"/>
    <mergeCell ref="G39:L39"/>
    <mergeCell ref="G40:L40"/>
    <mergeCell ref="G41:L41"/>
    <mergeCell ref="G42:L42"/>
    <mergeCell ref="H45:M45"/>
    <mergeCell ref="G53:L53"/>
    <mergeCell ref="G24:L24"/>
    <mergeCell ref="G25:L25"/>
    <mergeCell ref="G26:L26"/>
    <mergeCell ref="G27:L27"/>
    <mergeCell ref="H30:M30"/>
    <mergeCell ref="G38:L38"/>
    <mergeCell ref="G69:L69"/>
    <mergeCell ref="G70:L70"/>
    <mergeCell ref="G71:L71"/>
    <mergeCell ref="G72:L72"/>
    <mergeCell ref="H75:M75"/>
    <mergeCell ref="G83:L83"/>
    <mergeCell ref="G54:L54"/>
    <mergeCell ref="G55:L55"/>
    <mergeCell ref="G56:L56"/>
    <mergeCell ref="G57:L57"/>
    <mergeCell ref="H60:M60"/>
    <mergeCell ref="G68:L68"/>
    <mergeCell ref="G99:L99"/>
    <mergeCell ref="G100:L100"/>
    <mergeCell ref="G101:L101"/>
    <mergeCell ref="G102:L102"/>
    <mergeCell ref="H105:M105"/>
    <mergeCell ref="G113:L113"/>
    <mergeCell ref="G84:L84"/>
    <mergeCell ref="G85:L85"/>
    <mergeCell ref="G86:L86"/>
    <mergeCell ref="G87:L87"/>
    <mergeCell ref="H90:M90"/>
    <mergeCell ref="G98:L98"/>
    <mergeCell ref="G129:L129"/>
    <mergeCell ref="G130:L130"/>
    <mergeCell ref="G131:L131"/>
    <mergeCell ref="G132:L132"/>
    <mergeCell ref="H135:M135"/>
    <mergeCell ref="G143:L143"/>
    <mergeCell ref="G114:L114"/>
    <mergeCell ref="G115:L115"/>
    <mergeCell ref="G116:L116"/>
    <mergeCell ref="G117:L117"/>
    <mergeCell ref="H120:M120"/>
    <mergeCell ref="G128:L128"/>
    <mergeCell ref="G159:L159"/>
    <mergeCell ref="G160:L160"/>
    <mergeCell ref="G161:L161"/>
    <mergeCell ref="G162:L162"/>
    <mergeCell ref="H165:M165"/>
    <mergeCell ref="G173:L173"/>
    <mergeCell ref="G144:L144"/>
    <mergeCell ref="G145:L145"/>
    <mergeCell ref="G146:L146"/>
    <mergeCell ref="G147:L147"/>
    <mergeCell ref="H150:M150"/>
    <mergeCell ref="G158:L158"/>
    <mergeCell ref="G189:L189"/>
    <mergeCell ref="G190:L190"/>
    <mergeCell ref="G191:L191"/>
    <mergeCell ref="G192:L192"/>
    <mergeCell ref="H195:M195"/>
    <mergeCell ref="G203:L203"/>
    <mergeCell ref="G174:L174"/>
    <mergeCell ref="G175:L175"/>
    <mergeCell ref="G176:L176"/>
    <mergeCell ref="G177:L177"/>
    <mergeCell ref="H180:M180"/>
    <mergeCell ref="G188:L188"/>
    <mergeCell ref="G219:L219"/>
    <mergeCell ref="G220:L220"/>
    <mergeCell ref="G221:L221"/>
    <mergeCell ref="G222:L222"/>
    <mergeCell ref="H225:M225"/>
    <mergeCell ref="G233:L233"/>
    <mergeCell ref="G204:L204"/>
    <mergeCell ref="G205:L205"/>
    <mergeCell ref="G206:L206"/>
    <mergeCell ref="G207:L207"/>
    <mergeCell ref="H210:M210"/>
    <mergeCell ref="G218:L218"/>
    <mergeCell ref="G249:L249"/>
    <mergeCell ref="G250:L250"/>
    <mergeCell ref="G251:L251"/>
    <mergeCell ref="G252:L252"/>
    <mergeCell ref="H255:M255"/>
    <mergeCell ref="G263:L263"/>
    <mergeCell ref="G234:L234"/>
    <mergeCell ref="G235:L235"/>
    <mergeCell ref="G236:L236"/>
    <mergeCell ref="G237:L237"/>
    <mergeCell ref="H240:M240"/>
    <mergeCell ref="G248:L248"/>
    <mergeCell ref="G279:L279"/>
    <mergeCell ref="G280:L280"/>
    <mergeCell ref="G281:L281"/>
    <mergeCell ref="G282:L282"/>
    <mergeCell ref="H285:M285"/>
    <mergeCell ref="G293:L293"/>
    <mergeCell ref="G264:L264"/>
    <mergeCell ref="G265:L265"/>
    <mergeCell ref="G266:L266"/>
    <mergeCell ref="G267:L267"/>
    <mergeCell ref="H270:M270"/>
    <mergeCell ref="G278:L278"/>
    <mergeCell ref="G310:L310"/>
    <mergeCell ref="G311:L311"/>
    <mergeCell ref="G312:L312"/>
    <mergeCell ref="H300:M300"/>
    <mergeCell ref="G294:L294"/>
    <mergeCell ref="G295:L295"/>
    <mergeCell ref="G296:L296"/>
    <mergeCell ref="G297:L297"/>
    <mergeCell ref="G308:L308"/>
    <mergeCell ref="G309:L309"/>
    <mergeCell ref="H330:M330"/>
    <mergeCell ref="G338:L338"/>
    <mergeCell ref="G339:L339"/>
    <mergeCell ref="G340:L340"/>
    <mergeCell ref="G341:L341"/>
    <mergeCell ref="G342:L342"/>
    <mergeCell ref="H315:M315"/>
    <mergeCell ref="G323:L323"/>
    <mergeCell ref="G324:L324"/>
    <mergeCell ref="G325:L325"/>
    <mergeCell ref="G326:L326"/>
    <mergeCell ref="G327:L327"/>
    <mergeCell ref="H360:M360"/>
    <mergeCell ref="G368:L368"/>
    <mergeCell ref="G369:L369"/>
    <mergeCell ref="G370:L370"/>
    <mergeCell ref="G371:L371"/>
    <mergeCell ref="G372:L372"/>
    <mergeCell ref="H345:M345"/>
    <mergeCell ref="G353:L353"/>
    <mergeCell ref="G354:L354"/>
    <mergeCell ref="G355:L355"/>
    <mergeCell ref="G356:L356"/>
    <mergeCell ref="G357:L357"/>
    <mergeCell ref="H390:M390"/>
    <mergeCell ref="G398:L398"/>
    <mergeCell ref="G399:L399"/>
    <mergeCell ref="G400:L400"/>
    <mergeCell ref="G401:L401"/>
    <mergeCell ref="G402:L402"/>
    <mergeCell ref="H375:M375"/>
    <mergeCell ref="G383:L383"/>
    <mergeCell ref="G384:L384"/>
    <mergeCell ref="G385:L385"/>
    <mergeCell ref="G386:L386"/>
    <mergeCell ref="G387:L387"/>
    <mergeCell ref="H420:M420"/>
    <mergeCell ref="G428:L428"/>
    <mergeCell ref="G429:L429"/>
    <mergeCell ref="G430:L430"/>
    <mergeCell ref="G431:L431"/>
    <mergeCell ref="G432:L432"/>
    <mergeCell ref="H405:M405"/>
    <mergeCell ref="G413:L413"/>
    <mergeCell ref="G414:L414"/>
    <mergeCell ref="G415:L415"/>
    <mergeCell ref="G416:L416"/>
    <mergeCell ref="G417:L417"/>
    <mergeCell ref="H450:M450"/>
    <mergeCell ref="G458:L458"/>
    <mergeCell ref="G459:L459"/>
    <mergeCell ref="G460:L460"/>
    <mergeCell ref="G461:L461"/>
    <mergeCell ref="G462:L462"/>
    <mergeCell ref="H435:M435"/>
    <mergeCell ref="G443:L443"/>
    <mergeCell ref="G444:L444"/>
    <mergeCell ref="G445:L445"/>
    <mergeCell ref="G446:L446"/>
    <mergeCell ref="G447:L447"/>
    <mergeCell ref="H480:M480"/>
    <mergeCell ref="G488:L488"/>
    <mergeCell ref="G489:L489"/>
    <mergeCell ref="G490:L490"/>
    <mergeCell ref="G491:L491"/>
    <mergeCell ref="G492:L492"/>
    <mergeCell ref="H465:M465"/>
    <mergeCell ref="G473:L473"/>
    <mergeCell ref="G474:L474"/>
    <mergeCell ref="G475:L475"/>
    <mergeCell ref="G476:L476"/>
    <mergeCell ref="G477:L477"/>
    <mergeCell ref="H510:M510"/>
    <mergeCell ref="G518:L518"/>
    <mergeCell ref="G519:L519"/>
    <mergeCell ref="G520:L520"/>
    <mergeCell ref="G521:L521"/>
    <mergeCell ref="G522:L522"/>
    <mergeCell ref="H495:M495"/>
    <mergeCell ref="G503:L503"/>
    <mergeCell ref="G504:L504"/>
    <mergeCell ref="G505:L505"/>
    <mergeCell ref="G506:L506"/>
    <mergeCell ref="G507:L507"/>
    <mergeCell ref="H540:M540"/>
    <mergeCell ref="G548:L548"/>
    <mergeCell ref="G549:L549"/>
    <mergeCell ref="G550:L550"/>
    <mergeCell ref="G551:L551"/>
    <mergeCell ref="G552:L552"/>
    <mergeCell ref="H525:M525"/>
    <mergeCell ref="G533:L533"/>
    <mergeCell ref="G534:L534"/>
    <mergeCell ref="G535:L535"/>
    <mergeCell ref="G536:L536"/>
    <mergeCell ref="G537:L537"/>
    <mergeCell ref="H570:M570"/>
    <mergeCell ref="G578:L578"/>
    <mergeCell ref="G579:L579"/>
    <mergeCell ref="G580:L580"/>
    <mergeCell ref="G581:L581"/>
    <mergeCell ref="G582:L582"/>
    <mergeCell ref="H555:M555"/>
    <mergeCell ref="G563:L563"/>
    <mergeCell ref="G564:L564"/>
    <mergeCell ref="G565:L565"/>
    <mergeCell ref="G566:L566"/>
    <mergeCell ref="G567:L567"/>
    <mergeCell ref="H600:M600"/>
    <mergeCell ref="G608:L608"/>
    <mergeCell ref="G609:L609"/>
    <mergeCell ref="G610:L610"/>
    <mergeCell ref="G611:L611"/>
    <mergeCell ref="G612:L612"/>
    <mergeCell ref="H585:M585"/>
    <mergeCell ref="G593:L593"/>
    <mergeCell ref="G594:L594"/>
    <mergeCell ref="G595:L595"/>
    <mergeCell ref="G596:L596"/>
    <mergeCell ref="G597:L597"/>
  </mergeCells>
  <dataValidations count="4">
    <dataValidation type="decimal" allowBlank="1" showInputMessage="1" showErrorMessage="1" error="Please enter a valid yield number." sqref="M26 M296 M41 M56 M71 M86 M101 M116 M131 M146 M161 M176 M191 M206 M221 M236 M251 M266 M281 M311 M326 M596 M341 M356 M371 M386 M401 M416 M431 M446 M461 M476 M491 M506 M521 M536 M551 M566 M581 M611" xr:uid="{331371D2-410F-4A3A-8DF5-144A5D9B7A9E}">
      <formula1>0</formula1>
      <formula2>100000000</formula2>
    </dataValidation>
    <dataValidation type="decimal" allowBlank="1" showInputMessage="1" showErrorMessage="1" error="Please enter a valid amount." sqref="L17:L22 L287:L292 L47:L52 L62:L67 L77:L82 L32:L37 L92:L97 L107:L112 L122:L127 L137:L142 L152:L157 L167:L172 L182:L187 L197:L202 L212:L217 L227:L232 L242:L247 L257:L262 L272:L277 L302:L307 L317:L322 L587:L592 L347:L352 L362:L367 L377:L382 L332:L337 L392:L397 L407:L412 L422:L427 L437:L442 L452:L457 L467:L472 L482:L487 L497:L502 L512:L517 L527:L532 L542:L547 L557:L562 L572:L577 L602:L607" xr:uid="{E6D71E4A-ED7B-463F-A5C3-6855AB822EE8}">
      <formula1>0</formula1>
      <formula2>10000000</formula2>
    </dataValidation>
    <dataValidation type="decimal" allowBlank="1" showInputMessage="1" showErrorMessage="1" error="Please enter a valid grams or mls number per package." sqref="J17:J22 J287:J292 J47:J52 J62:J67 J77:J82 J32:J37 J92:J97 J107:J112 J122:J127 J137:J142 J152:J157 J167:J172 J182:J187 J197:J202 J212:J217 J227:J232 J242:J247 J257:J262 J272:J277 J302:J307 J317:J322 J587:J592 J347:J352 J362:J367 J377:J382 J332:J337 J392:J397 J407:J412 J422:J427 J437:J442 J452:J457 J467:J472 J482:J487 J497:J502 J512:J517 J527:J532 J542:J547 J557:J562 J572:J577 J602:J607" xr:uid="{02320900-D36A-43CB-9FDE-375A8E7EFF9C}">
      <formula1>0</formula1>
      <formula2>100000000</formula2>
    </dataValidation>
    <dataValidation type="whole" allowBlank="1" showInputMessage="1" showErrorMessage="1" error="Please enter a valid number of units." sqref="I17:I22 I287:I292 I47:I52 I62:I67 I77:I82 I32:I37 I92:I97 I107:I112 I122:I127 I137:I142 I152:I157 I167:I172 I182:I187 I197:I202 I212:I217 I227:I232 I242:I247 I257:I262 I272:I277 I302:I307 I317:I322 I587:I592 I347:I352 I362:I367 I377:I382 I332:I337 I392:I397 I407:I412 I422:I427 I437:I442 I452:I457 I467:I472 I482:I487 I497:I502 I512:I517 I527:I532 I542:I547 I557:I562 I572:I577 I602:I607" xr:uid="{5A35127C-1F4E-4954-9927-505370FD0448}">
      <formula1>0</formula1>
      <formula2>100000000</formula2>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5E4AF-AFFC-4DB1-86BA-3B589F12BCA0}">
  <dimension ref="A1:M312"/>
  <sheetViews>
    <sheetView zoomScale="74" workbookViewId="0">
      <selection sqref="A1:D1"/>
    </sheetView>
  </sheetViews>
  <sheetFormatPr defaultRowHeight="15" customHeight="1"/>
  <cols>
    <col min="2" max="2" width="31.140625" customWidth="1"/>
    <col min="3" max="3" width="17.140625" customWidth="1"/>
    <col min="4" max="4" width="20.42578125" customWidth="1"/>
    <col min="6" max="6" width="8.7109375" customWidth="1"/>
    <col min="7" max="7" width="29.5703125" style="210" customWidth="1"/>
    <col min="8" max="8" width="9.140625" style="210"/>
    <col min="9" max="9" width="12.42578125" style="210" customWidth="1"/>
    <col min="10" max="10" width="37" style="210" customWidth="1"/>
    <col min="11" max="11" width="20" style="210" customWidth="1"/>
    <col min="12" max="12" width="25" style="210" customWidth="1"/>
    <col min="13" max="13" width="15.42578125" style="210" customWidth="1"/>
  </cols>
  <sheetData>
    <row r="1" spans="1:13" ht="15" customHeight="1" thickBot="1">
      <c r="A1" s="366" t="s">
        <v>281</v>
      </c>
      <c r="B1" s="367"/>
      <c r="C1" s="367"/>
      <c r="D1" s="368"/>
    </row>
    <row r="2" spans="1:13" ht="15" customHeight="1" thickBot="1">
      <c r="A2" s="59" t="s">
        <v>143</v>
      </c>
      <c r="B2" s="60" t="s">
        <v>2</v>
      </c>
      <c r="C2" s="59" t="s">
        <v>57</v>
      </c>
      <c r="D2" s="61" t="s">
        <v>58</v>
      </c>
      <c r="G2" s="211" t="s">
        <v>192</v>
      </c>
      <c r="H2" s="212" t="s">
        <v>193</v>
      </c>
      <c r="I2" s="213"/>
      <c r="J2" s="214"/>
      <c r="K2" s="213"/>
      <c r="L2" s="214"/>
      <c r="M2" s="215"/>
    </row>
    <row r="3" spans="1:13" ht="15" customHeight="1">
      <c r="A3" s="14">
        <v>1</v>
      </c>
      <c r="B3" s="159" t="str">
        <f>H15</f>
        <v>Lemon infused water</v>
      </c>
      <c r="C3" s="75">
        <f>+M25</f>
        <v>3.15</v>
      </c>
      <c r="D3" s="151">
        <f>+M27</f>
        <v>0.03</v>
      </c>
      <c r="G3" s="216" t="s">
        <v>60</v>
      </c>
      <c r="H3" s="217" t="s">
        <v>61</v>
      </c>
      <c r="I3" s="217" t="s">
        <v>62</v>
      </c>
      <c r="J3" s="218" t="s">
        <v>277</v>
      </c>
      <c r="K3" s="218" t="s">
        <v>64</v>
      </c>
      <c r="L3" s="218" t="s">
        <v>65</v>
      </c>
      <c r="M3" s="219" t="s">
        <v>66</v>
      </c>
    </row>
    <row r="4" spans="1:13" ht="15" customHeight="1">
      <c r="A4" s="15">
        <v>2</v>
      </c>
      <c r="B4" s="160">
        <f>+H30</f>
        <v>0</v>
      </c>
      <c r="C4" s="77">
        <f>+M40</f>
        <v>0</v>
      </c>
      <c r="D4" s="154">
        <f>+M42</f>
        <v>0</v>
      </c>
      <c r="G4" s="220" t="s">
        <v>20</v>
      </c>
      <c r="H4" s="221" t="s">
        <v>194</v>
      </c>
      <c r="I4" s="221">
        <v>4</v>
      </c>
      <c r="J4" s="222">
        <v>3790</v>
      </c>
      <c r="K4" s="221">
        <f>I4*J4</f>
        <v>15160</v>
      </c>
      <c r="L4" s="223">
        <v>5.6</v>
      </c>
      <c r="M4" s="224">
        <f>L4*I4</f>
        <v>22.4</v>
      </c>
    </row>
    <row r="5" spans="1:13" ht="15" customHeight="1">
      <c r="A5" s="15">
        <v>3</v>
      </c>
      <c r="B5" s="160">
        <f>H45</f>
        <v>0</v>
      </c>
      <c r="C5" s="77">
        <f>+M55</f>
        <v>0</v>
      </c>
      <c r="D5" s="154">
        <f>+M57</f>
        <v>0</v>
      </c>
      <c r="G5" s="220"/>
      <c r="H5" s="221"/>
      <c r="I5" s="221"/>
      <c r="J5" s="222"/>
      <c r="K5" s="221"/>
      <c r="L5" s="223"/>
      <c r="M5" s="224"/>
    </row>
    <row r="6" spans="1:13" ht="15" customHeight="1">
      <c r="A6" s="15">
        <v>4</v>
      </c>
      <c r="B6" s="160">
        <f>+H60</f>
        <v>0</v>
      </c>
      <c r="C6" s="77">
        <f>+M70</f>
        <v>0</v>
      </c>
      <c r="D6" s="154">
        <f>+M72</f>
        <v>0</v>
      </c>
      <c r="G6" s="220"/>
      <c r="H6" s="221"/>
      <c r="I6" s="221"/>
      <c r="J6" s="222"/>
      <c r="K6" s="221"/>
      <c r="L6" s="223"/>
      <c r="M6" s="224"/>
    </row>
    <row r="7" spans="1:13" ht="15" customHeight="1" thickBot="1">
      <c r="A7" s="15">
        <v>5</v>
      </c>
      <c r="B7" s="160">
        <f>+H75</f>
        <v>0</v>
      </c>
      <c r="C7" s="77">
        <f>+M85</f>
        <v>0</v>
      </c>
      <c r="D7" s="154">
        <f>+M87</f>
        <v>0</v>
      </c>
      <c r="G7" s="225"/>
      <c r="H7" s="226"/>
      <c r="I7" s="226"/>
      <c r="J7" s="227"/>
      <c r="K7" s="226"/>
      <c r="L7" s="228"/>
      <c r="M7" s="229"/>
    </row>
    <row r="8" spans="1:13" ht="15" customHeight="1">
      <c r="A8" s="15">
        <v>6</v>
      </c>
      <c r="B8" s="160">
        <f>+H90</f>
        <v>0</v>
      </c>
      <c r="C8" s="77">
        <f>+M100</f>
        <v>0</v>
      </c>
      <c r="D8" s="154">
        <f>+M102</f>
        <v>0</v>
      </c>
      <c r="G8" s="301" t="s">
        <v>66</v>
      </c>
      <c r="H8" s="302"/>
      <c r="I8" s="302"/>
      <c r="J8" s="302"/>
      <c r="K8" s="302"/>
      <c r="L8" s="303"/>
      <c r="M8" s="230">
        <f>+SUM(M4:M7)</f>
        <v>22.4</v>
      </c>
    </row>
    <row r="9" spans="1:13" ht="15" customHeight="1">
      <c r="A9" s="15">
        <v>7</v>
      </c>
      <c r="B9" s="160">
        <f>+H105</f>
        <v>0</v>
      </c>
      <c r="C9" s="77">
        <f>+M115</f>
        <v>0</v>
      </c>
      <c r="D9" s="154">
        <f>+M117</f>
        <v>0</v>
      </c>
      <c r="G9" s="294" t="s">
        <v>212</v>
      </c>
      <c r="H9" s="295"/>
      <c r="I9" s="295"/>
      <c r="J9" s="295"/>
      <c r="K9" s="295"/>
      <c r="L9" s="296"/>
      <c r="M9" s="224">
        <f>+M8*0.05</f>
        <v>1.1199999999999999</v>
      </c>
    </row>
    <row r="10" spans="1:13" ht="15" customHeight="1">
      <c r="A10" s="15">
        <v>8</v>
      </c>
      <c r="B10" s="160">
        <f>+H120</f>
        <v>0</v>
      </c>
      <c r="C10" s="77">
        <f>+M130</f>
        <v>0</v>
      </c>
      <c r="D10" s="154">
        <f>+M132</f>
        <v>0</v>
      </c>
      <c r="G10" s="294" t="s">
        <v>80</v>
      </c>
      <c r="H10" s="295"/>
      <c r="I10" s="295"/>
      <c r="J10" s="295"/>
      <c r="K10" s="295"/>
      <c r="L10" s="296"/>
      <c r="M10" s="231">
        <f>+M8+M9</f>
        <v>23.52</v>
      </c>
    </row>
    <row r="11" spans="1:13" ht="15" customHeight="1">
      <c r="A11" s="15">
        <v>9</v>
      </c>
      <c r="B11" s="160">
        <f>+H135</f>
        <v>0</v>
      </c>
      <c r="C11" s="77">
        <f>+M145</f>
        <v>0</v>
      </c>
      <c r="D11" s="154">
        <f>+M147</f>
        <v>0</v>
      </c>
      <c r="G11" s="294" t="s">
        <v>81</v>
      </c>
      <c r="H11" s="295"/>
      <c r="I11" s="295"/>
      <c r="J11" s="295"/>
      <c r="K11" s="295"/>
      <c r="L11" s="296"/>
      <c r="M11" s="224">
        <v>100</v>
      </c>
    </row>
    <row r="12" spans="1:13" ht="15" customHeight="1" thickBot="1">
      <c r="A12" s="15">
        <v>10</v>
      </c>
      <c r="B12" s="160">
        <f>+H150</f>
        <v>0</v>
      </c>
      <c r="C12" s="77">
        <f>+M160</f>
        <v>0</v>
      </c>
      <c r="D12" s="154">
        <f>+M162</f>
        <v>0</v>
      </c>
      <c r="G12" s="363" t="s">
        <v>82</v>
      </c>
      <c r="H12" s="364"/>
      <c r="I12" s="364"/>
      <c r="J12" s="364"/>
      <c r="K12" s="364"/>
      <c r="L12" s="365"/>
      <c r="M12" s="265">
        <f>+IFERROR(M10/M11,0)</f>
        <v>0.23519999999999999</v>
      </c>
    </row>
    <row r="13" spans="1:13" ht="15" customHeight="1">
      <c r="A13" s="15">
        <v>11</v>
      </c>
      <c r="B13" s="160">
        <f>+H165</f>
        <v>0</v>
      </c>
      <c r="C13" s="77">
        <f>+M175</f>
        <v>0</v>
      </c>
      <c r="D13" s="154">
        <f>+M177</f>
        <v>0</v>
      </c>
    </row>
    <row r="14" spans="1:13" ht="15" customHeight="1" thickBot="1">
      <c r="A14" s="15">
        <v>12</v>
      </c>
      <c r="B14" s="160">
        <f>+H180</f>
        <v>0</v>
      </c>
      <c r="C14" s="77">
        <f>+M190</f>
        <v>0</v>
      </c>
      <c r="D14" s="154">
        <f>+M192</f>
        <v>0</v>
      </c>
    </row>
    <row r="15" spans="1:13" ht="15" customHeight="1" thickBot="1">
      <c r="A15" s="15">
        <v>13</v>
      </c>
      <c r="B15" s="160">
        <f>+H195</f>
        <v>0</v>
      </c>
      <c r="C15" s="77">
        <f>+M205</f>
        <v>0</v>
      </c>
      <c r="D15" s="154">
        <f>+M207</f>
        <v>0</v>
      </c>
      <c r="G15" s="232" t="s">
        <v>10</v>
      </c>
      <c r="H15" s="360" t="s">
        <v>255</v>
      </c>
      <c r="I15" s="361"/>
      <c r="J15" s="361"/>
      <c r="K15" s="361"/>
      <c r="L15" s="361"/>
      <c r="M15" s="362"/>
    </row>
    <row r="16" spans="1:13" ht="15" customHeight="1">
      <c r="A16" s="15">
        <v>14</v>
      </c>
      <c r="B16" s="160">
        <f>+H210</f>
        <v>0</v>
      </c>
      <c r="C16" s="77">
        <f>+M220</f>
        <v>0</v>
      </c>
      <c r="D16" s="154">
        <f>+M222</f>
        <v>0</v>
      </c>
      <c r="G16" s="236" t="s">
        <v>60</v>
      </c>
      <c r="H16" s="237" t="s">
        <v>61</v>
      </c>
      <c r="I16" s="237" t="s">
        <v>62</v>
      </c>
      <c r="J16" s="238" t="s">
        <v>63</v>
      </c>
      <c r="K16" s="238" t="s">
        <v>64</v>
      </c>
      <c r="L16" s="238" t="s">
        <v>65</v>
      </c>
      <c r="M16" s="239" t="s">
        <v>66</v>
      </c>
    </row>
    <row r="17" spans="1:13" ht="15" customHeight="1">
      <c r="A17" s="15">
        <v>15</v>
      </c>
      <c r="B17" s="160">
        <f>+H225</f>
        <v>0</v>
      </c>
      <c r="C17" s="77">
        <f>+M235</f>
        <v>0</v>
      </c>
      <c r="D17" s="154">
        <f>+M237</f>
        <v>0</v>
      </c>
      <c r="G17" s="264" t="s">
        <v>256</v>
      </c>
      <c r="H17" s="257"/>
      <c r="I17" s="258"/>
      <c r="J17" s="259"/>
      <c r="K17" s="242">
        <f>+I17*J17</f>
        <v>0</v>
      </c>
      <c r="L17" s="223"/>
      <c r="M17" s="243">
        <f>+I17*L17</f>
        <v>0</v>
      </c>
    </row>
    <row r="18" spans="1:13" ht="15" customHeight="1">
      <c r="A18" s="15">
        <v>16</v>
      </c>
      <c r="B18" s="160">
        <f>+H240</f>
        <v>0</v>
      </c>
      <c r="C18" s="77">
        <f>+M250</f>
        <v>0</v>
      </c>
      <c r="D18" s="154">
        <f>+M252</f>
        <v>0</v>
      </c>
      <c r="G18" s="260" t="s">
        <v>257</v>
      </c>
      <c r="H18" s="258" t="s">
        <v>258</v>
      </c>
      <c r="I18" s="258">
        <v>1</v>
      </c>
      <c r="J18" s="259">
        <v>454</v>
      </c>
      <c r="K18" s="242">
        <f t="shared" ref="K18:K22" si="0">+I18*J18</f>
        <v>454</v>
      </c>
      <c r="L18" s="223">
        <v>3</v>
      </c>
      <c r="M18" s="243">
        <f t="shared" ref="M18:M22" si="1">+I18*L18</f>
        <v>3</v>
      </c>
    </row>
    <row r="19" spans="1:13" ht="15" customHeight="1">
      <c r="A19" s="15">
        <v>17</v>
      </c>
      <c r="B19" s="160">
        <f>+H255</f>
        <v>0</v>
      </c>
      <c r="C19" s="77">
        <f>+M265</f>
        <v>0</v>
      </c>
      <c r="D19" s="154">
        <f>+M267</f>
        <v>0</v>
      </c>
      <c r="G19" s="260"/>
      <c r="H19" s="258"/>
      <c r="I19" s="258"/>
      <c r="J19" s="259"/>
      <c r="K19" s="242">
        <f t="shared" si="0"/>
        <v>0</v>
      </c>
      <c r="L19" s="223"/>
      <c r="M19" s="243">
        <f t="shared" si="1"/>
        <v>0</v>
      </c>
    </row>
    <row r="20" spans="1:13" ht="15" customHeight="1">
      <c r="A20" s="15">
        <v>18</v>
      </c>
      <c r="B20" s="160">
        <f>+H270</f>
        <v>0</v>
      </c>
      <c r="C20" s="77">
        <f>+M280</f>
        <v>0</v>
      </c>
      <c r="D20" s="154">
        <f>+M282</f>
        <v>0</v>
      </c>
      <c r="G20" s="260"/>
      <c r="H20" s="258"/>
      <c r="I20" s="258"/>
      <c r="J20" s="259"/>
      <c r="K20" s="242">
        <f t="shared" si="0"/>
        <v>0</v>
      </c>
      <c r="L20" s="223"/>
      <c r="M20" s="243">
        <f t="shared" si="1"/>
        <v>0</v>
      </c>
    </row>
    <row r="21" spans="1:13" ht="15" customHeight="1">
      <c r="A21" s="15">
        <v>19</v>
      </c>
      <c r="B21" s="160">
        <f>+H285</f>
        <v>0</v>
      </c>
      <c r="C21" s="77">
        <f>+M295</f>
        <v>0</v>
      </c>
      <c r="D21" s="154">
        <f>+M297</f>
        <v>0</v>
      </c>
      <c r="G21" s="260"/>
      <c r="H21" s="258"/>
      <c r="I21" s="258"/>
      <c r="J21" s="259"/>
      <c r="K21" s="242">
        <f t="shared" si="0"/>
        <v>0</v>
      </c>
      <c r="L21" s="223"/>
      <c r="M21" s="243">
        <f t="shared" si="1"/>
        <v>0</v>
      </c>
    </row>
    <row r="22" spans="1:13" ht="15" customHeight="1" thickBot="1">
      <c r="A22" s="16">
        <v>20</v>
      </c>
      <c r="B22" s="161">
        <f>+H300</f>
        <v>0</v>
      </c>
      <c r="C22" s="79">
        <f>+M310</f>
        <v>0</v>
      </c>
      <c r="D22" s="158">
        <f>+M312</f>
        <v>0</v>
      </c>
      <c r="G22" s="261"/>
      <c r="H22" s="262"/>
      <c r="I22" s="262"/>
      <c r="J22" s="263"/>
      <c r="K22" s="247">
        <f t="shared" si="0"/>
        <v>0</v>
      </c>
      <c r="L22" s="248"/>
      <c r="M22" s="249">
        <f t="shared" si="1"/>
        <v>0</v>
      </c>
    </row>
    <row r="23" spans="1:13" ht="15" customHeight="1">
      <c r="G23" s="354" t="s">
        <v>66</v>
      </c>
      <c r="H23" s="355"/>
      <c r="I23" s="355"/>
      <c r="J23" s="355"/>
      <c r="K23" s="355"/>
      <c r="L23" s="356"/>
      <c r="M23" s="189">
        <f>SUM(M17:M22)</f>
        <v>3</v>
      </c>
    </row>
    <row r="24" spans="1:13" ht="15" customHeight="1">
      <c r="G24" s="357" t="s">
        <v>212</v>
      </c>
      <c r="H24" s="358"/>
      <c r="I24" s="358"/>
      <c r="J24" s="358"/>
      <c r="K24" s="358"/>
      <c r="L24" s="359"/>
      <c r="M24" s="190">
        <f>+M23*0.05</f>
        <v>0.15000000000000002</v>
      </c>
    </row>
    <row r="25" spans="1:13" ht="15" customHeight="1">
      <c r="G25" s="357" t="s">
        <v>80</v>
      </c>
      <c r="H25" s="358"/>
      <c r="I25" s="358"/>
      <c r="J25" s="358"/>
      <c r="K25" s="358"/>
      <c r="L25" s="359"/>
      <c r="M25" s="190">
        <f>+SUM(M23:M24)</f>
        <v>3.15</v>
      </c>
    </row>
    <row r="26" spans="1:13" ht="15" customHeight="1">
      <c r="G26" s="357" t="s">
        <v>81</v>
      </c>
      <c r="H26" s="358"/>
      <c r="I26" s="358"/>
      <c r="J26" s="358"/>
      <c r="K26" s="358"/>
      <c r="L26" s="359"/>
      <c r="M26" s="250">
        <v>100</v>
      </c>
    </row>
    <row r="27" spans="1:13" ht="15" customHeight="1" thickBot="1">
      <c r="G27" s="351" t="s">
        <v>82</v>
      </c>
      <c r="H27" s="352"/>
      <c r="I27" s="352"/>
      <c r="J27" s="352"/>
      <c r="K27" s="352"/>
      <c r="L27" s="353"/>
      <c r="M27" s="251">
        <f>IFERROR(M23/M26,0)</f>
        <v>0.03</v>
      </c>
    </row>
    <row r="29" spans="1:13" ht="15" customHeight="1" thickBot="1"/>
    <row r="30" spans="1:13" ht="15" customHeight="1" thickBot="1">
      <c r="G30" s="232" t="s">
        <v>11</v>
      </c>
      <c r="H30" s="360"/>
      <c r="I30" s="361"/>
      <c r="J30" s="361"/>
      <c r="K30" s="361"/>
      <c r="L30" s="361"/>
      <c r="M30" s="362"/>
    </row>
    <row r="31" spans="1:13" ht="15" customHeight="1">
      <c r="G31" s="236" t="s">
        <v>60</v>
      </c>
      <c r="H31" s="237" t="s">
        <v>61</v>
      </c>
      <c r="I31" s="237" t="s">
        <v>62</v>
      </c>
      <c r="J31" s="238" t="s">
        <v>63</v>
      </c>
      <c r="K31" s="238" t="s">
        <v>64</v>
      </c>
      <c r="L31" s="238" t="s">
        <v>65</v>
      </c>
      <c r="M31" s="239" t="s">
        <v>66</v>
      </c>
    </row>
    <row r="32" spans="1:13" ht="15" customHeight="1">
      <c r="G32" s="240"/>
      <c r="H32" s="241"/>
      <c r="I32" s="221"/>
      <c r="J32" s="222"/>
      <c r="K32" s="242">
        <f>+I32*J32</f>
        <v>0</v>
      </c>
      <c r="L32" s="223"/>
      <c r="M32" s="243">
        <f>+I32*L32</f>
        <v>0</v>
      </c>
    </row>
    <row r="33" spans="7:13" ht="15" customHeight="1">
      <c r="G33" s="220"/>
      <c r="H33" s="221"/>
      <c r="I33" s="221"/>
      <c r="J33" s="222"/>
      <c r="K33" s="242">
        <f t="shared" ref="K33:K37" si="2">+I33*J33</f>
        <v>0</v>
      </c>
      <c r="L33" s="223"/>
      <c r="M33" s="243">
        <f t="shared" ref="M33:M37" si="3">+I33*L33</f>
        <v>0</v>
      </c>
    </row>
    <row r="34" spans="7:13" ht="15" customHeight="1">
      <c r="G34" s="220"/>
      <c r="H34" s="221"/>
      <c r="I34" s="221"/>
      <c r="J34" s="222"/>
      <c r="K34" s="242">
        <f t="shared" si="2"/>
        <v>0</v>
      </c>
      <c r="L34" s="223"/>
      <c r="M34" s="243">
        <f t="shared" si="3"/>
        <v>0</v>
      </c>
    </row>
    <row r="35" spans="7:13" ht="15" customHeight="1">
      <c r="G35" s="220"/>
      <c r="H35" s="221"/>
      <c r="I35" s="221"/>
      <c r="J35" s="222"/>
      <c r="K35" s="242">
        <f t="shared" si="2"/>
        <v>0</v>
      </c>
      <c r="L35" s="223"/>
      <c r="M35" s="243">
        <f t="shared" si="3"/>
        <v>0</v>
      </c>
    </row>
    <row r="36" spans="7:13" ht="15" customHeight="1">
      <c r="G36" s="220"/>
      <c r="H36" s="221"/>
      <c r="I36" s="221"/>
      <c r="J36" s="222"/>
      <c r="K36" s="242">
        <f t="shared" si="2"/>
        <v>0</v>
      </c>
      <c r="L36" s="223"/>
      <c r="M36" s="243">
        <f t="shared" si="3"/>
        <v>0</v>
      </c>
    </row>
    <row r="37" spans="7:13" ht="15" customHeight="1" thickBot="1">
      <c r="G37" s="244"/>
      <c r="H37" s="245"/>
      <c r="I37" s="245"/>
      <c r="J37" s="246"/>
      <c r="K37" s="247">
        <f t="shared" si="2"/>
        <v>0</v>
      </c>
      <c r="L37" s="248"/>
      <c r="M37" s="249">
        <f t="shared" si="3"/>
        <v>0</v>
      </c>
    </row>
    <row r="38" spans="7:13" ht="15" customHeight="1">
      <c r="G38" s="354" t="s">
        <v>66</v>
      </c>
      <c r="H38" s="355"/>
      <c r="I38" s="355"/>
      <c r="J38" s="355"/>
      <c r="K38" s="355"/>
      <c r="L38" s="356"/>
      <c r="M38" s="189">
        <f>SUM(M32:M37)</f>
        <v>0</v>
      </c>
    </row>
    <row r="39" spans="7:13" ht="15" customHeight="1">
      <c r="G39" s="357" t="s">
        <v>212</v>
      </c>
      <c r="H39" s="358"/>
      <c r="I39" s="358"/>
      <c r="J39" s="358"/>
      <c r="K39" s="358"/>
      <c r="L39" s="359"/>
      <c r="M39" s="190">
        <f>+M38*0.05</f>
        <v>0</v>
      </c>
    </row>
    <row r="40" spans="7:13" ht="15" customHeight="1">
      <c r="G40" s="357" t="s">
        <v>80</v>
      </c>
      <c r="H40" s="358"/>
      <c r="I40" s="358"/>
      <c r="J40" s="358"/>
      <c r="K40" s="358"/>
      <c r="L40" s="359"/>
      <c r="M40" s="190">
        <f>+SUM(M38:M39)</f>
        <v>0</v>
      </c>
    </row>
    <row r="41" spans="7:13" ht="15" customHeight="1">
      <c r="G41" s="357" t="s">
        <v>81</v>
      </c>
      <c r="H41" s="358"/>
      <c r="I41" s="358"/>
      <c r="J41" s="358"/>
      <c r="K41" s="358"/>
      <c r="L41" s="359"/>
      <c r="M41" s="250"/>
    </row>
    <row r="42" spans="7:13" ht="15" customHeight="1" thickBot="1">
      <c r="G42" s="351" t="s">
        <v>82</v>
      </c>
      <c r="H42" s="352"/>
      <c r="I42" s="352"/>
      <c r="J42" s="352"/>
      <c r="K42" s="352"/>
      <c r="L42" s="353"/>
      <c r="M42" s="251">
        <f>IFERROR(M38/M41,0)</f>
        <v>0</v>
      </c>
    </row>
    <row r="44" spans="7:13" ht="15" customHeight="1" thickBot="1"/>
    <row r="45" spans="7:13" ht="15" customHeight="1" thickBot="1">
      <c r="G45" s="232" t="s">
        <v>12</v>
      </c>
      <c r="H45" s="360"/>
      <c r="I45" s="361"/>
      <c r="J45" s="361"/>
      <c r="K45" s="361"/>
      <c r="L45" s="361"/>
      <c r="M45" s="362"/>
    </row>
    <row r="46" spans="7:13" ht="15" customHeight="1">
      <c r="G46" s="236" t="s">
        <v>60</v>
      </c>
      <c r="H46" s="237" t="s">
        <v>61</v>
      </c>
      <c r="I46" s="237" t="s">
        <v>62</v>
      </c>
      <c r="J46" s="238" t="s">
        <v>63</v>
      </c>
      <c r="K46" s="238" t="s">
        <v>64</v>
      </c>
      <c r="L46" s="238" t="s">
        <v>65</v>
      </c>
      <c r="M46" s="239" t="s">
        <v>66</v>
      </c>
    </row>
    <row r="47" spans="7:13" ht="15" customHeight="1">
      <c r="G47" s="240"/>
      <c r="H47" s="241"/>
      <c r="I47" s="221"/>
      <c r="J47" s="222"/>
      <c r="K47" s="242">
        <f>+I47*J47</f>
        <v>0</v>
      </c>
      <c r="L47" s="223"/>
      <c r="M47" s="243">
        <f>+I47*L47</f>
        <v>0</v>
      </c>
    </row>
    <row r="48" spans="7:13" ht="15" customHeight="1">
      <c r="G48" s="220"/>
      <c r="H48" s="221"/>
      <c r="I48" s="221"/>
      <c r="J48" s="222"/>
      <c r="K48" s="242">
        <f t="shared" ref="K48:K52" si="4">+I48*J48</f>
        <v>0</v>
      </c>
      <c r="L48" s="223"/>
      <c r="M48" s="243">
        <f t="shared" ref="M48:M52" si="5">+I48*L48</f>
        <v>0</v>
      </c>
    </row>
    <row r="49" spans="7:13" ht="15" customHeight="1">
      <c r="G49" s="220"/>
      <c r="H49" s="221"/>
      <c r="I49" s="221"/>
      <c r="J49" s="222"/>
      <c r="K49" s="242">
        <f t="shared" si="4"/>
        <v>0</v>
      </c>
      <c r="L49" s="223"/>
      <c r="M49" s="243">
        <f t="shared" si="5"/>
        <v>0</v>
      </c>
    </row>
    <row r="50" spans="7:13" ht="15" customHeight="1">
      <c r="G50" s="220"/>
      <c r="H50" s="221"/>
      <c r="I50" s="221"/>
      <c r="J50" s="222"/>
      <c r="K50" s="242">
        <f t="shared" si="4"/>
        <v>0</v>
      </c>
      <c r="L50" s="223"/>
      <c r="M50" s="243">
        <f t="shared" si="5"/>
        <v>0</v>
      </c>
    </row>
    <row r="51" spans="7:13" ht="15" customHeight="1">
      <c r="G51" s="220"/>
      <c r="H51" s="221"/>
      <c r="I51" s="221"/>
      <c r="J51" s="222"/>
      <c r="K51" s="242">
        <f t="shared" si="4"/>
        <v>0</v>
      </c>
      <c r="L51" s="223"/>
      <c r="M51" s="243">
        <f t="shared" si="5"/>
        <v>0</v>
      </c>
    </row>
    <row r="52" spans="7:13" ht="15" customHeight="1" thickBot="1">
      <c r="G52" s="225"/>
      <c r="H52" s="226"/>
      <c r="I52" s="226"/>
      <c r="J52" s="227"/>
      <c r="K52" s="252">
        <f t="shared" si="4"/>
        <v>0</v>
      </c>
      <c r="L52" s="228"/>
      <c r="M52" s="253">
        <f t="shared" si="5"/>
        <v>0</v>
      </c>
    </row>
    <row r="53" spans="7:13" ht="15" customHeight="1">
      <c r="G53" s="354" t="s">
        <v>66</v>
      </c>
      <c r="H53" s="355"/>
      <c r="I53" s="355"/>
      <c r="J53" s="355"/>
      <c r="K53" s="355"/>
      <c r="L53" s="356"/>
      <c r="M53" s="189">
        <f>SUM(M47:M52)</f>
        <v>0</v>
      </c>
    </row>
    <row r="54" spans="7:13" ht="15" customHeight="1">
      <c r="G54" s="357" t="s">
        <v>212</v>
      </c>
      <c r="H54" s="358"/>
      <c r="I54" s="358"/>
      <c r="J54" s="358"/>
      <c r="K54" s="358"/>
      <c r="L54" s="359"/>
      <c r="M54" s="190">
        <f>+M53*0.05</f>
        <v>0</v>
      </c>
    </row>
    <row r="55" spans="7:13" ht="15" customHeight="1">
      <c r="G55" s="357" t="s">
        <v>80</v>
      </c>
      <c r="H55" s="358"/>
      <c r="I55" s="358"/>
      <c r="J55" s="358"/>
      <c r="K55" s="358"/>
      <c r="L55" s="359"/>
      <c r="M55" s="190">
        <f>+SUM(M53:M54)</f>
        <v>0</v>
      </c>
    </row>
    <row r="56" spans="7:13" ht="15" customHeight="1">
      <c r="G56" s="357" t="s">
        <v>81</v>
      </c>
      <c r="H56" s="358"/>
      <c r="I56" s="358"/>
      <c r="J56" s="358"/>
      <c r="K56" s="358"/>
      <c r="L56" s="359"/>
      <c r="M56" s="250"/>
    </row>
    <row r="57" spans="7:13" ht="15" customHeight="1" thickBot="1">
      <c r="G57" s="351" t="s">
        <v>82</v>
      </c>
      <c r="H57" s="352"/>
      <c r="I57" s="352"/>
      <c r="J57" s="352"/>
      <c r="K57" s="352"/>
      <c r="L57" s="353"/>
      <c r="M57" s="251">
        <f>IFERROR(M53/M56,0)</f>
        <v>0</v>
      </c>
    </row>
    <row r="59" spans="7:13" ht="15" customHeight="1" thickBot="1"/>
    <row r="60" spans="7:13" ht="15" customHeight="1" thickBot="1">
      <c r="G60" s="232" t="s">
        <v>195</v>
      </c>
      <c r="H60" s="360"/>
      <c r="I60" s="361"/>
      <c r="J60" s="361"/>
      <c r="K60" s="361"/>
      <c r="L60" s="361"/>
      <c r="M60" s="362"/>
    </row>
    <row r="61" spans="7:13" ht="15" customHeight="1">
      <c r="G61" s="236" t="s">
        <v>60</v>
      </c>
      <c r="H61" s="237" t="s">
        <v>61</v>
      </c>
      <c r="I61" s="237" t="s">
        <v>62</v>
      </c>
      <c r="J61" s="238" t="s">
        <v>63</v>
      </c>
      <c r="K61" s="238" t="s">
        <v>64</v>
      </c>
      <c r="L61" s="238" t="s">
        <v>65</v>
      </c>
      <c r="M61" s="239" t="s">
        <v>66</v>
      </c>
    </row>
    <row r="62" spans="7:13" ht="15" customHeight="1">
      <c r="G62" s="240"/>
      <c r="H62" s="241"/>
      <c r="I62" s="221"/>
      <c r="J62" s="222"/>
      <c r="K62" s="242">
        <f>+I62*J62</f>
        <v>0</v>
      </c>
      <c r="L62" s="223"/>
      <c r="M62" s="243">
        <f>+I62*L62</f>
        <v>0</v>
      </c>
    </row>
    <row r="63" spans="7:13" ht="15" customHeight="1">
      <c r="G63" s="220"/>
      <c r="H63" s="221"/>
      <c r="I63" s="221"/>
      <c r="J63" s="222"/>
      <c r="K63" s="242">
        <f t="shared" ref="K63:K67" si="6">+I63*J63</f>
        <v>0</v>
      </c>
      <c r="L63" s="223"/>
      <c r="M63" s="243">
        <f t="shared" ref="M63:M67" si="7">+I63*L63</f>
        <v>0</v>
      </c>
    </row>
    <row r="64" spans="7:13" ht="15" customHeight="1">
      <c r="G64" s="220"/>
      <c r="H64" s="221"/>
      <c r="I64" s="221"/>
      <c r="J64" s="222"/>
      <c r="K64" s="242">
        <f t="shared" si="6"/>
        <v>0</v>
      </c>
      <c r="L64" s="223"/>
      <c r="M64" s="243">
        <f t="shared" si="7"/>
        <v>0</v>
      </c>
    </row>
    <row r="65" spans="7:13" ht="15" customHeight="1">
      <c r="G65" s="220"/>
      <c r="H65" s="221"/>
      <c r="I65" s="221"/>
      <c r="J65" s="222"/>
      <c r="K65" s="242">
        <f t="shared" si="6"/>
        <v>0</v>
      </c>
      <c r="L65" s="223"/>
      <c r="M65" s="243">
        <f t="shared" si="7"/>
        <v>0</v>
      </c>
    </row>
    <row r="66" spans="7:13" ht="15" customHeight="1">
      <c r="G66" s="220"/>
      <c r="H66" s="221"/>
      <c r="I66" s="221"/>
      <c r="J66" s="222"/>
      <c r="K66" s="242">
        <f t="shared" si="6"/>
        <v>0</v>
      </c>
      <c r="L66" s="223"/>
      <c r="M66" s="243">
        <f t="shared" si="7"/>
        <v>0</v>
      </c>
    </row>
    <row r="67" spans="7:13" ht="15" customHeight="1" thickBot="1">
      <c r="G67" s="225"/>
      <c r="H67" s="226"/>
      <c r="I67" s="226"/>
      <c r="J67" s="227"/>
      <c r="K67" s="252">
        <f t="shared" si="6"/>
        <v>0</v>
      </c>
      <c r="L67" s="228"/>
      <c r="M67" s="253">
        <f t="shared" si="7"/>
        <v>0</v>
      </c>
    </row>
    <row r="68" spans="7:13" ht="15" customHeight="1">
      <c r="G68" s="354" t="s">
        <v>66</v>
      </c>
      <c r="H68" s="355"/>
      <c r="I68" s="355"/>
      <c r="J68" s="355"/>
      <c r="K68" s="355"/>
      <c r="L68" s="356"/>
      <c r="M68" s="189">
        <f>SUM(M62:M67)</f>
        <v>0</v>
      </c>
    </row>
    <row r="69" spans="7:13" ht="15" customHeight="1">
      <c r="G69" s="357" t="s">
        <v>212</v>
      </c>
      <c r="H69" s="358"/>
      <c r="I69" s="358"/>
      <c r="J69" s="358"/>
      <c r="K69" s="358"/>
      <c r="L69" s="359"/>
      <c r="M69" s="190">
        <f>+M68*0.05</f>
        <v>0</v>
      </c>
    </row>
    <row r="70" spans="7:13" ht="15" customHeight="1">
      <c r="G70" s="357" t="s">
        <v>80</v>
      </c>
      <c r="H70" s="358"/>
      <c r="I70" s="358"/>
      <c r="J70" s="358"/>
      <c r="K70" s="358"/>
      <c r="L70" s="359"/>
      <c r="M70" s="190">
        <f>+SUM(M68:M69)</f>
        <v>0</v>
      </c>
    </row>
    <row r="71" spans="7:13" ht="15" customHeight="1">
      <c r="G71" s="357" t="s">
        <v>81</v>
      </c>
      <c r="H71" s="358"/>
      <c r="I71" s="358"/>
      <c r="J71" s="358"/>
      <c r="K71" s="358"/>
      <c r="L71" s="359"/>
      <c r="M71" s="250"/>
    </row>
    <row r="72" spans="7:13" ht="15" customHeight="1" thickBot="1">
      <c r="G72" s="351" t="s">
        <v>82</v>
      </c>
      <c r="H72" s="352"/>
      <c r="I72" s="352"/>
      <c r="J72" s="352"/>
      <c r="K72" s="352"/>
      <c r="L72" s="353"/>
      <c r="M72" s="251">
        <f>IFERROR(M68/M71,0)</f>
        <v>0</v>
      </c>
    </row>
    <row r="74" spans="7:13" ht="15" customHeight="1" thickBot="1"/>
    <row r="75" spans="7:13" ht="15" customHeight="1" thickBot="1">
      <c r="G75" s="232" t="s">
        <v>196</v>
      </c>
      <c r="H75" s="360"/>
      <c r="I75" s="361"/>
      <c r="J75" s="361"/>
      <c r="K75" s="361"/>
      <c r="L75" s="361"/>
      <c r="M75" s="362"/>
    </row>
    <row r="76" spans="7:13" ht="15" customHeight="1">
      <c r="G76" s="236" t="s">
        <v>60</v>
      </c>
      <c r="H76" s="237" t="s">
        <v>61</v>
      </c>
      <c r="I76" s="237" t="s">
        <v>62</v>
      </c>
      <c r="J76" s="238" t="s">
        <v>63</v>
      </c>
      <c r="K76" s="238" t="s">
        <v>64</v>
      </c>
      <c r="L76" s="238" t="s">
        <v>65</v>
      </c>
      <c r="M76" s="239" t="s">
        <v>66</v>
      </c>
    </row>
    <row r="77" spans="7:13" ht="15" customHeight="1">
      <c r="G77" s="240"/>
      <c r="H77" s="241"/>
      <c r="I77" s="221"/>
      <c r="J77" s="222"/>
      <c r="K77" s="242">
        <f>+I77*J77</f>
        <v>0</v>
      </c>
      <c r="L77" s="223"/>
      <c r="M77" s="243">
        <f>+I77*L77</f>
        <v>0</v>
      </c>
    </row>
    <row r="78" spans="7:13" ht="15" customHeight="1">
      <c r="G78" s="220"/>
      <c r="H78" s="221"/>
      <c r="I78" s="221"/>
      <c r="J78" s="222"/>
      <c r="K78" s="242">
        <f t="shared" ref="K78:K82" si="8">+I78*J78</f>
        <v>0</v>
      </c>
      <c r="L78" s="223"/>
      <c r="M78" s="243">
        <f t="shared" ref="M78:M82" si="9">+I78*L78</f>
        <v>0</v>
      </c>
    </row>
    <row r="79" spans="7:13" ht="15" customHeight="1">
      <c r="G79" s="220"/>
      <c r="H79" s="221"/>
      <c r="I79" s="221"/>
      <c r="J79" s="222"/>
      <c r="K79" s="242">
        <f t="shared" si="8"/>
        <v>0</v>
      </c>
      <c r="L79" s="223"/>
      <c r="M79" s="243">
        <f t="shared" si="9"/>
        <v>0</v>
      </c>
    </row>
    <row r="80" spans="7:13" ht="15" customHeight="1">
      <c r="G80" s="220"/>
      <c r="H80" s="221"/>
      <c r="I80" s="221"/>
      <c r="J80" s="222"/>
      <c r="K80" s="242">
        <f t="shared" si="8"/>
        <v>0</v>
      </c>
      <c r="L80" s="223"/>
      <c r="M80" s="243">
        <f t="shared" si="9"/>
        <v>0</v>
      </c>
    </row>
    <row r="81" spans="7:13" ht="15" customHeight="1">
      <c r="G81" s="220"/>
      <c r="H81" s="221"/>
      <c r="I81" s="221"/>
      <c r="J81" s="222"/>
      <c r="K81" s="242">
        <f t="shared" si="8"/>
        <v>0</v>
      </c>
      <c r="L81" s="223"/>
      <c r="M81" s="243">
        <f t="shared" si="9"/>
        <v>0</v>
      </c>
    </row>
    <row r="82" spans="7:13" ht="15" customHeight="1" thickBot="1">
      <c r="G82" s="225"/>
      <c r="H82" s="226"/>
      <c r="I82" s="226"/>
      <c r="J82" s="227"/>
      <c r="K82" s="252">
        <f t="shared" si="8"/>
        <v>0</v>
      </c>
      <c r="L82" s="228"/>
      <c r="M82" s="253">
        <f t="shared" si="9"/>
        <v>0</v>
      </c>
    </row>
    <row r="83" spans="7:13" ht="15" customHeight="1">
      <c r="G83" s="354" t="s">
        <v>66</v>
      </c>
      <c r="H83" s="355"/>
      <c r="I83" s="355"/>
      <c r="J83" s="355"/>
      <c r="K83" s="355"/>
      <c r="L83" s="356"/>
      <c r="M83" s="189">
        <f>SUM(M77:M82)</f>
        <v>0</v>
      </c>
    </row>
    <row r="84" spans="7:13" ht="15" customHeight="1">
      <c r="G84" s="357" t="s">
        <v>212</v>
      </c>
      <c r="H84" s="358"/>
      <c r="I84" s="358"/>
      <c r="J84" s="358"/>
      <c r="K84" s="358"/>
      <c r="L84" s="359"/>
      <c r="M84" s="190">
        <f>+M83*0.05</f>
        <v>0</v>
      </c>
    </row>
    <row r="85" spans="7:13" ht="15" customHeight="1">
      <c r="G85" s="357" t="s">
        <v>80</v>
      </c>
      <c r="H85" s="358"/>
      <c r="I85" s="358"/>
      <c r="J85" s="358"/>
      <c r="K85" s="358"/>
      <c r="L85" s="359"/>
      <c r="M85" s="190">
        <f>+SUM(M83:M84)</f>
        <v>0</v>
      </c>
    </row>
    <row r="86" spans="7:13" ht="15" customHeight="1">
      <c r="G86" s="357" t="s">
        <v>81</v>
      </c>
      <c r="H86" s="358"/>
      <c r="I86" s="358"/>
      <c r="J86" s="358"/>
      <c r="K86" s="358"/>
      <c r="L86" s="359"/>
      <c r="M86" s="250"/>
    </row>
    <row r="87" spans="7:13" ht="15" customHeight="1" thickBot="1">
      <c r="G87" s="351" t="s">
        <v>82</v>
      </c>
      <c r="H87" s="352"/>
      <c r="I87" s="352"/>
      <c r="J87" s="352"/>
      <c r="K87" s="352"/>
      <c r="L87" s="353"/>
      <c r="M87" s="251">
        <f>IFERROR(M83/M86,0)</f>
        <v>0</v>
      </c>
    </row>
    <row r="89" spans="7:13" ht="15" customHeight="1" thickBot="1"/>
    <row r="90" spans="7:13" ht="15" customHeight="1" thickBot="1">
      <c r="G90" s="232" t="s">
        <v>197</v>
      </c>
      <c r="H90" s="360"/>
      <c r="I90" s="361"/>
      <c r="J90" s="361"/>
      <c r="K90" s="361"/>
      <c r="L90" s="361"/>
      <c r="M90" s="362"/>
    </row>
    <row r="91" spans="7:13" ht="15" customHeight="1">
      <c r="G91" s="236" t="s">
        <v>60</v>
      </c>
      <c r="H91" s="237" t="s">
        <v>61</v>
      </c>
      <c r="I91" s="237" t="s">
        <v>62</v>
      </c>
      <c r="J91" s="238" t="s">
        <v>63</v>
      </c>
      <c r="K91" s="238" t="s">
        <v>64</v>
      </c>
      <c r="L91" s="238" t="s">
        <v>65</v>
      </c>
      <c r="M91" s="239" t="s">
        <v>66</v>
      </c>
    </row>
    <row r="92" spans="7:13" ht="15" customHeight="1">
      <c r="G92" s="240"/>
      <c r="H92" s="241"/>
      <c r="I92" s="221"/>
      <c r="J92" s="222"/>
      <c r="K92" s="242">
        <f>+I92*J92</f>
        <v>0</v>
      </c>
      <c r="L92" s="223"/>
      <c r="M92" s="243">
        <f>+I92*L92</f>
        <v>0</v>
      </c>
    </row>
    <row r="93" spans="7:13" ht="15" customHeight="1">
      <c r="G93" s="220"/>
      <c r="H93" s="221"/>
      <c r="I93" s="221"/>
      <c r="J93" s="222"/>
      <c r="K93" s="242">
        <f t="shared" ref="K93:K97" si="10">+I93*J93</f>
        <v>0</v>
      </c>
      <c r="L93" s="223"/>
      <c r="M93" s="243">
        <f t="shared" ref="M93:M97" si="11">+I93*L93</f>
        <v>0</v>
      </c>
    </row>
    <row r="94" spans="7:13" ht="15" customHeight="1">
      <c r="G94" s="220"/>
      <c r="H94" s="221"/>
      <c r="I94" s="221"/>
      <c r="J94" s="222"/>
      <c r="K94" s="242">
        <f t="shared" si="10"/>
        <v>0</v>
      </c>
      <c r="L94" s="223"/>
      <c r="M94" s="243">
        <f t="shared" si="11"/>
        <v>0</v>
      </c>
    </row>
    <row r="95" spans="7:13" ht="15" customHeight="1">
      <c r="G95" s="220"/>
      <c r="H95" s="221"/>
      <c r="I95" s="221"/>
      <c r="J95" s="222"/>
      <c r="K95" s="242">
        <f t="shared" si="10"/>
        <v>0</v>
      </c>
      <c r="L95" s="223"/>
      <c r="M95" s="243">
        <f t="shared" si="11"/>
        <v>0</v>
      </c>
    </row>
    <row r="96" spans="7:13" ht="15" customHeight="1">
      <c r="G96" s="220"/>
      <c r="H96" s="221"/>
      <c r="I96" s="221"/>
      <c r="J96" s="222"/>
      <c r="K96" s="242">
        <f t="shared" si="10"/>
        <v>0</v>
      </c>
      <c r="L96" s="223"/>
      <c r="M96" s="243">
        <f t="shared" si="11"/>
        <v>0</v>
      </c>
    </row>
    <row r="97" spans="7:13" ht="15" customHeight="1" thickBot="1">
      <c r="G97" s="225"/>
      <c r="H97" s="226"/>
      <c r="I97" s="226"/>
      <c r="J97" s="227"/>
      <c r="K97" s="252">
        <f t="shared" si="10"/>
        <v>0</v>
      </c>
      <c r="L97" s="228"/>
      <c r="M97" s="253">
        <f t="shared" si="11"/>
        <v>0</v>
      </c>
    </row>
    <row r="98" spans="7:13" ht="15" customHeight="1">
      <c r="G98" s="354" t="s">
        <v>66</v>
      </c>
      <c r="H98" s="355"/>
      <c r="I98" s="355"/>
      <c r="J98" s="355"/>
      <c r="K98" s="355"/>
      <c r="L98" s="356"/>
      <c r="M98" s="189">
        <f>SUM(M92:M97)</f>
        <v>0</v>
      </c>
    </row>
    <row r="99" spans="7:13" ht="15" customHeight="1">
      <c r="G99" s="357" t="s">
        <v>212</v>
      </c>
      <c r="H99" s="358"/>
      <c r="I99" s="358"/>
      <c r="J99" s="358"/>
      <c r="K99" s="358"/>
      <c r="L99" s="359"/>
      <c r="M99" s="190">
        <f>+M98*0.05</f>
        <v>0</v>
      </c>
    </row>
    <row r="100" spans="7:13" ht="15" customHeight="1">
      <c r="G100" s="357" t="s">
        <v>80</v>
      </c>
      <c r="H100" s="358"/>
      <c r="I100" s="358"/>
      <c r="J100" s="358"/>
      <c r="K100" s="358"/>
      <c r="L100" s="359"/>
      <c r="M100" s="190">
        <f>+SUM(M98:M99)</f>
        <v>0</v>
      </c>
    </row>
    <row r="101" spans="7:13" ht="15" customHeight="1">
      <c r="G101" s="357" t="s">
        <v>81</v>
      </c>
      <c r="H101" s="358"/>
      <c r="I101" s="358"/>
      <c r="J101" s="358"/>
      <c r="K101" s="358"/>
      <c r="L101" s="359"/>
      <c r="M101" s="250"/>
    </row>
    <row r="102" spans="7:13" ht="15" customHeight="1" thickBot="1">
      <c r="G102" s="351" t="s">
        <v>82</v>
      </c>
      <c r="H102" s="352"/>
      <c r="I102" s="352"/>
      <c r="J102" s="352"/>
      <c r="K102" s="352"/>
      <c r="L102" s="353"/>
      <c r="M102" s="251">
        <f>IFERROR(M98/M101,0)</f>
        <v>0</v>
      </c>
    </row>
    <row r="104" spans="7:13" ht="15" customHeight="1" thickBot="1"/>
    <row r="105" spans="7:13" ht="15" customHeight="1" thickBot="1">
      <c r="G105" s="232" t="s">
        <v>198</v>
      </c>
      <c r="H105" s="360"/>
      <c r="I105" s="361"/>
      <c r="J105" s="361"/>
      <c r="K105" s="361"/>
      <c r="L105" s="361"/>
      <c r="M105" s="362"/>
    </row>
    <row r="106" spans="7:13" ht="15" customHeight="1">
      <c r="G106" s="236" t="s">
        <v>60</v>
      </c>
      <c r="H106" s="237" t="s">
        <v>61</v>
      </c>
      <c r="I106" s="237" t="s">
        <v>62</v>
      </c>
      <c r="J106" s="238" t="s">
        <v>63</v>
      </c>
      <c r="K106" s="238" t="s">
        <v>64</v>
      </c>
      <c r="L106" s="238" t="s">
        <v>65</v>
      </c>
      <c r="M106" s="239" t="s">
        <v>66</v>
      </c>
    </row>
    <row r="107" spans="7:13" ht="15" customHeight="1">
      <c r="G107" s="240"/>
      <c r="H107" s="241"/>
      <c r="I107" s="221"/>
      <c r="J107" s="222"/>
      <c r="K107" s="242">
        <f>+I107*J107</f>
        <v>0</v>
      </c>
      <c r="L107" s="223"/>
      <c r="M107" s="243">
        <f>+I107*L107</f>
        <v>0</v>
      </c>
    </row>
    <row r="108" spans="7:13" ht="15" customHeight="1">
      <c r="G108" s="220"/>
      <c r="H108" s="221"/>
      <c r="I108" s="221"/>
      <c r="J108" s="222"/>
      <c r="K108" s="242">
        <f t="shared" ref="K108:K112" si="12">+I108*J108</f>
        <v>0</v>
      </c>
      <c r="L108" s="223"/>
      <c r="M108" s="243">
        <f t="shared" ref="M108:M112" si="13">+I108*L108</f>
        <v>0</v>
      </c>
    </row>
    <row r="109" spans="7:13" ht="15" customHeight="1">
      <c r="G109" s="220"/>
      <c r="H109" s="221"/>
      <c r="I109" s="221"/>
      <c r="J109" s="222"/>
      <c r="K109" s="242">
        <f t="shared" si="12"/>
        <v>0</v>
      </c>
      <c r="L109" s="223"/>
      <c r="M109" s="243">
        <f t="shared" si="13"/>
        <v>0</v>
      </c>
    </row>
    <row r="110" spans="7:13" ht="15" customHeight="1">
      <c r="G110" s="220"/>
      <c r="H110" s="221"/>
      <c r="I110" s="221"/>
      <c r="J110" s="222"/>
      <c r="K110" s="242">
        <f t="shared" si="12"/>
        <v>0</v>
      </c>
      <c r="L110" s="223"/>
      <c r="M110" s="243">
        <f t="shared" si="13"/>
        <v>0</v>
      </c>
    </row>
    <row r="111" spans="7:13" ht="15" customHeight="1">
      <c r="G111" s="220"/>
      <c r="H111" s="221"/>
      <c r="I111" s="221"/>
      <c r="J111" s="222"/>
      <c r="K111" s="242">
        <f t="shared" si="12"/>
        <v>0</v>
      </c>
      <c r="L111" s="223"/>
      <c r="M111" s="243">
        <f t="shared" si="13"/>
        <v>0</v>
      </c>
    </row>
    <row r="112" spans="7:13" ht="15" customHeight="1" thickBot="1">
      <c r="G112" s="225"/>
      <c r="H112" s="226"/>
      <c r="I112" s="226"/>
      <c r="J112" s="227"/>
      <c r="K112" s="252">
        <f t="shared" si="12"/>
        <v>0</v>
      </c>
      <c r="L112" s="228"/>
      <c r="M112" s="253">
        <f t="shared" si="13"/>
        <v>0</v>
      </c>
    </row>
    <row r="113" spans="7:13" ht="15" customHeight="1">
      <c r="G113" s="354" t="s">
        <v>66</v>
      </c>
      <c r="H113" s="355"/>
      <c r="I113" s="355"/>
      <c r="J113" s="355"/>
      <c r="K113" s="355"/>
      <c r="L113" s="356"/>
      <c r="M113" s="189">
        <f>SUM(M107:M112)</f>
        <v>0</v>
      </c>
    </row>
    <row r="114" spans="7:13" ht="15" customHeight="1">
      <c r="G114" s="357" t="s">
        <v>212</v>
      </c>
      <c r="H114" s="358"/>
      <c r="I114" s="358"/>
      <c r="J114" s="358"/>
      <c r="K114" s="358"/>
      <c r="L114" s="359"/>
      <c r="M114" s="190">
        <f>+M113*0.05</f>
        <v>0</v>
      </c>
    </row>
    <row r="115" spans="7:13" ht="15" customHeight="1">
      <c r="G115" s="357" t="s">
        <v>80</v>
      </c>
      <c r="H115" s="358"/>
      <c r="I115" s="358"/>
      <c r="J115" s="358"/>
      <c r="K115" s="358"/>
      <c r="L115" s="359"/>
      <c r="M115" s="190">
        <f>+SUM(M113:M114)</f>
        <v>0</v>
      </c>
    </row>
    <row r="116" spans="7:13" ht="15" customHeight="1">
      <c r="G116" s="357" t="s">
        <v>81</v>
      </c>
      <c r="H116" s="358"/>
      <c r="I116" s="358"/>
      <c r="J116" s="358"/>
      <c r="K116" s="358"/>
      <c r="L116" s="359"/>
      <c r="M116" s="250"/>
    </row>
    <row r="117" spans="7:13" ht="15" customHeight="1" thickBot="1">
      <c r="G117" s="351" t="s">
        <v>82</v>
      </c>
      <c r="H117" s="352"/>
      <c r="I117" s="352"/>
      <c r="J117" s="352"/>
      <c r="K117" s="352"/>
      <c r="L117" s="353"/>
      <c r="M117" s="251">
        <f>IFERROR(M113/M116,0)</f>
        <v>0</v>
      </c>
    </row>
    <row r="119" spans="7:13" ht="15" customHeight="1" thickBot="1"/>
    <row r="120" spans="7:13" ht="15" customHeight="1" thickBot="1">
      <c r="G120" s="232" t="s">
        <v>199</v>
      </c>
      <c r="H120" s="360"/>
      <c r="I120" s="361"/>
      <c r="J120" s="361"/>
      <c r="K120" s="361"/>
      <c r="L120" s="361"/>
      <c r="M120" s="362"/>
    </row>
    <row r="121" spans="7:13" ht="15" customHeight="1">
      <c r="G121" s="236" t="s">
        <v>60</v>
      </c>
      <c r="H121" s="237" t="s">
        <v>61</v>
      </c>
      <c r="I121" s="237" t="s">
        <v>62</v>
      </c>
      <c r="J121" s="238" t="s">
        <v>63</v>
      </c>
      <c r="K121" s="238" t="s">
        <v>64</v>
      </c>
      <c r="L121" s="238" t="s">
        <v>65</v>
      </c>
      <c r="M121" s="239" t="s">
        <v>66</v>
      </c>
    </row>
    <row r="122" spans="7:13" ht="15" customHeight="1">
      <c r="G122" s="240"/>
      <c r="H122" s="241"/>
      <c r="I122" s="221"/>
      <c r="J122" s="222"/>
      <c r="K122" s="242">
        <f>+I122*J122</f>
        <v>0</v>
      </c>
      <c r="L122" s="223"/>
      <c r="M122" s="243">
        <f>+I122*L122</f>
        <v>0</v>
      </c>
    </row>
    <row r="123" spans="7:13" ht="15" customHeight="1">
      <c r="G123" s="220"/>
      <c r="H123" s="221"/>
      <c r="I123" s="221"/>
      <c r="J123" s="222"/>
      <c r="K123" s="242">
        <f t="shared" ref="K123:K127" si="14">+I123*J123</f>
        <v>0</v>
      </c>
      <c r="L123" s="223"/>
      <c r="M123" s="243">
        <f t="shared" ref="M123:M127" si="15">+I123*L123</f>
        <v>0</v>
      </c>
    </row>
    <row r="124" spans="7:13" ht="15" customHeight="1">
      <c r="G124" s="220"/>
      <c r="H124" s="221"/>
      <c r="I124" s="221"/>
      <c r="J124" s="222"/>
      <c r="K124" s="242">
        <f t="shared" si="14"/>
        <v>0</v>
      </c>
      <c r="L124" s="223"/>
      <c r="M124" s="243">
        <f t="shared" si="15"/>
        <v>0</v>
      </c>
    </row>
    <row r="125" spans="7:13" ht="15" customHeight="1">
      <c r="G125" s="220"/>
      <c r="H125" s="221"/>
      <c r="I125" s="221"/>
      <c r="J125" s="222"/>
      <c r="K125" s="242">
        <f t="shared" si="14"/>
        <v>0</v>
      </c>
      <c r="L125" s="223"/>
      <c r="M125" s="243">
        <f t="shared" si="15"/>
        <v>0</v>
      </c>
    </row>
    <row r="126" spans="7:13" ht="15" customHeight="1">
      <c r="G126" s="220"/>
      <c r="H126" s="221"/>
      <c r="I126" s="221"/>
      <c r="J126" s="222"/>
      <c r="K126" s="242">
        <f t="shared" si="14"/>
        <v>0</v>
      </c>
      <c r="L126" s="223"/>
      <c r="M126" s="243">
        <f t="shared" si="15"/>
        <v>0</v>
      </c>
    </row>
    <row r="127" spans="7:13" ht="15" customHeight="1" thickBot="1">
      <c r="G127" s="225"/>
      <c r="H127" s="226"/>
      <c r="I127" s="226"/>
      <c r="J127" s="227"/>
      <c r="K127" s="252">
        <f t="shared" si="14"/>
        <v>0</v>
      </c>
      <c r="L127" s="228"/>
      <c r="M127" s="253">
        <f t="shared" si="15"/>
        <v>0</v>
      </c>
    </row>
    <row r="128" spans="7:13" ht="15" customHeight="1">
      <c r="G128" s="354" t="s">
        <v>66</v>
      </c>
      <c r="H128" s="355"/>
      <c r="I128" s="355"/>
      <c r="J128" s="355"/>
      <c r="K128" s="355"/>
      <c r="L128" s="356"/>
      <c r="M128" s="189">
        <f>SUM(M122:M127)</f>
        <v>0</v>
      </c>
    </row>
    <row r="129" spans="7:13" ht="15" customHeight="1">
      <c r="G129" s="357" t="s">
        <v>212</v>
      </c>
      <c r="H129" s="358"/>
      <c r="I129" s="358"/>
      <c r="J129" s="358"/>
      <c r="K129" s="358"/>
      <c r="L129" s="359"/>
      <c r="M129" s="190">
        <f>+M128*0.05</f>
        <v>0</v>
      </c>
    </row>
    <row r="130" spans="7:13" ht="15" customHeight="1">
      <c r="G130" s="357" t="s">
        <v>80</v>
      </c>
      <c r="H130" s="358"/>
      <c r="I130" s="358"/>
      <c r="J130" s="358"/>
      <c r="K130" s="358"/>
      <c r="L130" s="359"/>
      <c r="M130" s="190">
        <f>+SUM(M128:M129)</f>
        <v>0</v>
      </c>
    </row>
    <row r="131" spans="7:13" ht="15" customHeight="1">
      <c r="G131" s="357" t="s">
        <v>81</v>
      </c>
      <c r="H131" s="358"/>
      <c r="I131" s="358"/>
      <c r="J131" s="358"/>
      <c r="K131" s="358"/>
      <c r="L131" s="359"/>
      <c r="M131" s="250"/>
    </row>
    <row r="132" spans="7:13" ht="15" customHeight="1" thickBot="1">
      <c r="G132" s="351" t="s">
        <v>82</v>
      </c>
      <c r="H132" s="352"/>
      <c r="I132" s="352"/>
      <c r="J132" s="352"/>
      <c r="K132" s="352"/>
      <c r="L132" s="353"/>
      <c r="M132" s="251">
        <f>IFERROR(M128/M131,0)</f>
        <v>0</v>
      </c>
    </row>
    <row r="134" spans="7:13" ht="15" customHeight="1" thickBot="1"/>
    <row r="135" spans="7:13" ht="15" customHeight="1" thickBot="1">
      <c r="G135" s="232" t="s">
        <v>200</v>
      </c>
      <c r="H135" s="360"/>
      <c r="I135" s="361"/>
      <c r="J135" s="361"/>
      <c r="K135" s="361"/>
      <c r="L135" s="361"/>
      <c r="M135" s="362"/>
    </row>
    <row r="136" spans="7:13" ht="15" customHeight="1">
      <c r="G136" s="236" t="s">
        <v>60</v>
      </c>
      <c r="H136" s="237" t="s">
        <v>61</v>
      </c>
      <c r="I136" s="237" t="s">
        <v>62</v>
      </c>
      <c r="J136" s="238" t="s">
        <v>63</v>
      </c>
      <c r="K136" s="238" t="s">
        <v>64</v>
      </c>
      <c r="L136" s="238" t="s">
        <v>65</v>
      </c>
      <c r="M136" s="239" t="s">
        <v>66</v>
      </c>
    </row>
    <row r="137" spans="7:13" ht="15" customHeight="1">
      <c r="G137" s="240"/>
      <c r="H137" s="241"/>
      <c r="I137" s="221"/>
      <c r="J137" s="222"/>
      <c r="K137" s="242">
        <f>+I137*J137</f>
        <v>0</v>
      </c>
      <c r="L137" s="223"/>
      <c r="M137" s="243">
        <f>+I137*L137</f>
        <v>0</v>
      </c>
    </row>
    <row r="138" spans="7:13" ht="15" customHeight="1">
      <c r="G138" s="220"/>
      <c r="H138" s="221"/>
      <c r="I138" s="221"/>
      <c r="J138" s="222"/>
      <c r="K138" s="242">
        <f t="shared" ref="K138:K142" si="16">+I138*J138</f>
        <v>0</v>
      </c>
      <c r="L138" s="223"/>
      <c r="M138" s="243">
        <f t="shared" ref="M138:M142" si="17">+I138*L138</f>
        <v>0</v>
      </c>
    </row>
    <row r="139" spans="7:13" ht="15" customHeight="1">
      <c r="G139" s="220"/>
      <c r="H139" s="221"/>
      <c r="I139" s="221"/>
      <c r="J139" s="222"/>
      <c r="K139" s="242">
        <f t="shared" si="16"/>
        <v>0</v>
      </c>
      <c r="L139" s="223"/>
      <c r="M139" s="243">
        <f t="shared" si="17"/>
        <v>0</v>
      </c>
    </row>
    <row r="140" spans="7:13" ht="15" customHeight="1">
      <c r="G140" s="220"/>
      <c r="H140" s="221"/>
      <c r="I140" s="221"/>
      <c r="J140" s="222"/>
      <c r="K140" s="242">
        <f t="shared" si="16"/>
        <v>0</v>
      </c>
      <c r="L140" s="223"/>
      <c r="M140" s="243">
        <f t="shared" si="17"/>
        <v>0</v>
      </c>
    </row>
    <row r="141" spans="7:13" ht="15" customHeight="1">
      <c r="G141" s="220"/>
      <c r="H141" s="221"/>
      <c r="I141" s="221"/>
      <c r="J141" s="222"/>
      <c r="K141" s="242">
        <f t="shared" si="16"/>
        <v>0</v>
      </c>
      <c r="L141" s="223"/>
      <c r="M141" s="243">
        <f t="shared" si="17"/>
        <v>0</v>
      </c>
    </row>
    <row r="142" spans="7:13" ht="15" customHeight="1" thickBot="1">
      <c r="G142" s="225"/>
      <c r="H142" s="226"/>
      <c r="I142" s="226"/>
      <c r="J142" s="227"/>
      <c r="K142" s="252">
        <f t="shared" si="16"/>
        <v>0</v>
      </c>
      <c r="L142" s="228"/>
      <c r="M142" s="253">
        <f t="shared" si="17"/>
        <v>0</v>
      </c>
    </row>
    <row r="143" spans="7:13" ht="15" customHeight="1">
      <c r="G143" s="354" t="s">
        <v>66</v>
      </c>
      <c r="H143" s="355"/>
      <c r="I143" s="355"/>
      <c r="J143" s="355"/>
      <c r="K143" s="355"/>
      <c r="L143" s="356"/>
      <c r="M143" s="189">
        <f>SUM(M137:M142)</f>
        <v>0</v>
      </c>
    </row>
    <row r="144" spans="7:13" ht="15" customHeight="1">
      <c r="G144" s="357" t="s">
        <v>212</v>
      </c>
      <c r="H144" s="358"/>
      <c r="I144" s="358"/>
      <c r="J144" s="358"/>
      <c r="K144" s="358"/>
      <c r="L144" s="359"/>
      <c r="M144" s="190">
        <f>+M143*0.05</f>
        <v>0</v>
      </c>
    </row>
    <row r="145" spans="7:13" ht="15" customHeight="1">
      <c r="G145" s="357" t="s">
        <v>80</v>
      </c>
      <c r="H145" s="358"/>
      <c r="I145" s="358"/>
      <c r="J145" s="358"/>
      <c r="K145" s="358"/>
      <c r="L145" s="359"/>
      <c r="M145" s="190">
        <f>+SUM(M143:M144)</f>
        <v>0</v>
      </c>
    </row>
    <row r="146" spans="7:13" ht="15" customHeight="1">
      <c r="G146" s="357" t="s">
        <v>81</v>
      </c>
      <c r="H146" s="358"/>
      <c r="I146" s="358"/>
      <c r="J146" s="358"/>
      <c r="K146" s="358"/>
      <c r="L146" s="359"/>
      <c r="M146" s="250"/>
    </row>
    <row r="147" spans="7:13" ht="15" customHeight="1" thickBot="1">
      <c r="G147" s="351" t="s">
        <v>82</v>
      </c>
      <c r="H147" s="352"/>
      <c r="I147" s="352"/>
      <c r="J147" s="352"/>
      <c r="K147" s="352"/>
      <c r="L147" s="353"/>
      <c r="M147" s="251">
        <f>IFERROR(M143/M146,0)</f>
        <v>0</v>
      </c>
    </row>
    <row r="149" spans="7:13" ht="15" customHeight="1" thickBot="1"/>
    <row r="150" spans="7:13" ht="15" customHeight="1" thickBot="1">
      <c r="G150" s="232" t="s">
        <v>201</v>
      </c>
      <c r="H150" s="360"/>
      <c r="I150" s="361"/>
      <c r="J150" s="361"/>
      <c r="K150" s="361"/>
      <c r="L150" s="361"/>
      <c r="M150" s="362"/>
    </row>
    <row r="151" spans="7:13" ht="15" customHeight="1">
      <c r="G151" s="236" t="s">
        <v>60</v>
      </c>
      <c r="H151" s="237" t="s">
        <v>61</v>
      </c>
      <c r="I151" s="237" t="s">
        <v>62</v>
      </c>
      <c r="J151" s="238" t="s">
        <v>63</v>
      </c>
      <c r="K151" s="238" t="s">
        <v>64</v>
      </c>
      <c r="L151" s="238" t="s">
        <v>65</v>
      </c>
      <c r="M151" s="239" t="s">
        <v>66</v>
      </c>
    </row>
    <row r="152" spans="7:13" ht="15" customHeight="1">
      <c r="G152" s="240"/>
      <c r="H152" s="241"/>
      <c r="I152" s="221"/>
      <c r="J152" s="222"/>
      <c r="K152" s="242">
        <f>+I152*J152</f>
        <v>0</v>
      </c>
      <c r="L152" s="223"/>
      <c r="M152" s="243">
        <f>+I152*L152</f>
        <v>0</v>
      </c>
    </row>
    <row r="153" spans="7:13" ht="15" customHeight="1">
      <c r="G153" s="220"/>
      <c r="H153" s="221"/>
      <c r="I153" s="221"/>
      <c r="J153" s="222"/>
      <c r="K153" s="242">
        <f t="shared" ref="K153:K157" si="18">+I153*J153</f>
        <v>0</v>
      </c>
      <c r="L153" s="223"/>
      <c r="M153" s="243">
        <f t="shared" ref="M153:M157" si="19">+I153*L153</f>
        <v>0</v>
      </c>
    </row>
    <row r="154" spans="7:13" ht="15" customHeight="1">
      <c r="G154" s="220"/>
      <c r="H154" s="221"/>
      <c r="I154" s="221"/>
      <c r="J154" s="222"/>
      <c r="K154" s="242">
        <f t="shared" si="18"/>
        <v>0</v>
      </c>
      <c r="L154" s="223"/>
      <c r="M154" s="243">
        <f t="shared" si="19"/>
        <v>0</v>
      </c>
    </row>
    <row r="155" spans="7:13" ht="15" customHeight="1">
      <c r="G155" s="220"/>
      <c r="H155" s="221"/>
      <c r="I155" s="221"/>
      <c r="J155" s="222"/>
      <c r="K155" s="242">
        <f t="shared" si="18"/>
        <v>0</v>
      </c>
      <c r="L155" s="223"/>
      <c r="M155" s="243">
        <f t="shared" si="19"/>
        <v>0</v>
      </c>
    </row>
    <row r="156" spans="7:13" ht="15" customHeight="1">
      <c r="G156" s="220"/>
      <c r="H156" s="221"/>
      <c r="I156" s="221"/>
      <c r="J156" s="222"/>
      <c r="K156" s="242">
        <f t="shared" si="18"/>
        <v>0</v>
      </c>
      <c r="L156" s="223"/>
      <c r="M156" s="243">
        <f t="shared" si="19"/>
        <v>0</v>
      </c>
    </row>
    <row r="157" spans="7:13" ht="15" customHeight="1" thickBot="1">
      <c r="G157" s="225"/>
      <c r="H157" s="226"/>
      <c r="I157" s="226"/>
      <c r="J157" s="227"/>
      <c r="K157" s="252">
        <f t="shared" si="18"/>
        <v>0</v>
      </c>
      <c r="L157" s="228"/>
      <c r="M157" s="253">
        <f t="shared" si="19"/>
        <v>0</v>
      </c>
    </row>
    <row r="158" spans="7:13" ht="15" customHeight="1">
      <c r="G158" s="354" t="s">
        <v>66</v>
      </c>
      <c r="H158" s="355"/>
      <c r="I158" s="355"/>
      <c r="J158" s="355"/>
      <c r="K158" s="355"/>
      <c r="L158" s="356"/>
      <c r="M158" s="189">
        <f>SUM(M152:M157)</f>
        <v>0</v>
      </c>
    </row>
    <row r="159" spans="7:13" ht="15" customHeight="1">
      <c r="G159" s="357" t="s">
        <v>212</v>
      </c>
      <c r="H159" s="358"/>
      <c r="I159" s="358"/>
      <c r="J159" s="358"/>
      <c r="K159" s="358"/>
      <c r="L159" s="359"/>
      <c r="M159" s="190">
        <f>+M158*0.05</f>
        <v>0</v>
      </c>
    </row>
    <row r="160" spans="7:13" ht="15" customHeight="1">
      <c r="G160" s="357" t="s">
        <v>80</v>
      </c>
      <c r="H160" s="358"/>
      <c r="I160" s="358"/>
      <c r="J160" s="358"/>
      <c r="K160" s="358"/>
      <c r="L160" s="359"/>
      <c r="M160" s="190">
        <f>+SUM(M158:M159)</f>
        <v>0</v>
      </c>
    </row>
    <row r="161" spans="7:13" ht="15" customHeight="1">
      <c r="G161" s="357" t="s">
        <v>81</v>
      </c>
      <c r="H161" s="358"/>
      <c r="I161" s="358"/>
      <c r="J161" s="358"/>
      <c r="K161" s="358"/>
      <c r="L161" s="359"/>
      <c r="M161" s="250"/>
    </row>
    <row r="162" spans="7:13" ht="15" customHeight="1" thickBot="1">
      <c r="G162" s="351" t="s">
        <v>82</v>
      </c>
      <c r="H162" s="352"/>
      <c r="I162" s="352"/>
      <c r="J162" s="352"/>
      <c r="K162" s="352"/>
      <c r="L162" s="353"/>
      <c r="M162" s="251">
        <f>IFERROR(M158/M161,0)</f>
        <v>0</v>
      </c>
    </row>
    <row r="164" spans="7:13" ht="15" customHeight="1" thickBot="1"/>
    <row r="165" spans="7:13" ht="15" customHeight="1" thickBot="1">
      <c r="G165" s="232" t="s">
        <v>202</v>
      </c>
      <c r="H165" s="360"/>
      <c r="I165" s="361"/>
      <c r="J165" s="361"/>
      <c r="K165" s="361"/>
      <c r="L165" s="361"/>
      <c r="M165" s="362"/>
    </row>
    <row r="166" spans="7:13" ht="15" customHeight="1">
      <c r="G166" s="236" t="s">
        <v>60</v>
      </c>
      <c r="H166" s="237" t="s">
        <v>61</v>
      </c>
      <c r="I166" s="237" t="s">
        <v>62</v>
      </c>
      <c r="J166" s="238" t="s">
        <v>63</v>
      </c>
      <c r="K166" s="238" t="s">
        <v>64</v>
      </c>
      <c r="L166" s="238" t="s">
        <v>65</v>
      </c>
      <c r="M166" s="239" t="s">
        <v>66</v>
      </c>
    </row>
    <row r="167" spans="7:13" ht="15" customHeight="1">
      <c r="G167" s="240"/>
      <c r="H167" s="241"/>
      <c r="I167" s="221"/>
      <c r="J167" s="222"/>
      <c r="K167" s="242">
        <f>+I167*J167</f>
        <v>0</v>
      </c>
      <c r="L167" s="223"/>
      <c r="M167" s="243">
        <f>+I167*L167</f>
        <v>0</v>
      </c>
    </row>
    <row r="168" spans="7:13" ht="15" customHeight="1">
      <c r="G168" s="220"/>
      <c r="H168" s="221"/>
      <c r="I168" s="221"/>
      <c r="J168" s="222"/>
      <c r="K168" s="242">
        <f t="shared" ref="K168:K172" si="20">+I168*J168</f>
        <v>0</v>
      </c>
      <c r="L168" s="223"/>
      <c r="M168" s="243">
        <f t="shared" ref="M168:M172" si="21">+I168*L168</f>
        <v>0</v>
      </c>
    </row>
    <row r="169" spans="7:13" ht="15" customHeight="1">
      <c r="G169" s="220"/>
      <c r="H169" s="221"/>
      <c r="I169" s="221"/>
      <c r="J169" s="222"/>
      <c r="K169" s="242">
        <f t="shared" si="20"/>
        <v>0</v>
      </c>
      <c r="L169" s="223"/>
      <c r="M169" s="243">
        <f t="shared" si="21"/>
        <v>0</v>
      </c>
    </row>
    <row r="170" spans="7:13" ht="15" customHeight="1">
      <c r="G170" s="220"/>
      <c r="H170" s="221"/>
      <c r="I170" s="221"/>
      <c r="J170" s="222"/>
      <c r="K170" s="242">
        <f t="shared" si="20"/>
        <v>0</v>
      </c>
      <c r="L170" s="223"/>
      <c r="M170" s="243">
        <f t="shared" si="21"/>
        <v>0</v>
      </c>
    </row>
    <row r="171" spans="7:13" ht="15" customHeight="1">
      <c r="G171" s="220"/>
      <c r="H171" s="221"/>
      <c r="I171" s="221"/>
      <c r="J171" s="222"/>
      <c r="K171" s="242">
        <f t="shared" si="20"/>
        <v>0</v>
      </c>
      <c r="L171" s="223"/>
      <c r="M171" s="243">
        <f t="shared" si="21"/>
        <v>0</v>
      </c>
    </row>
    <row r="172" spans="7:13" ht="15" customHeight="1" thickBot="1">
      <c r="G172" s="225"/>
      <c r="H172" s="226"/>
      <c r="I172" s="226"/>
      <c r="J172" s="227"/>
      <c r="K172" s="252">
        <f t="shared" si="20"/>
        <v>0</v>
      </c>
      <c r="L172" s="228"/>
      <c r="M172" s="253">
        <f t="shared" si="21"/>
        <v>0</v>
      </c>
    </row>
    <row r="173" spans="7:13" ht="15" customHeight="1">
      <c r="G173" s="354" t="s">
        <v>66</v>
      </c>
      <c r="H173" s="355"/>
      <c r="I173" s="355"/>
      <c r="J173" s="355"/>
      <c r="K173" s="355"/>
      <c r="L173" s="356"/>
      <c r="M173" s="189">
        <f>SUM(M167:M172)</f>
        <v>0</v>
      </c>
    </row>
    <row r="174" spans="7:13" ht="15" customHeight="1">
      <c r="G174" s="357" t="s">
        <v>212</v>
      </c>
      <c r="H174" s="358"/>
      <c r="I174" s="358"/>
      <c r="J174" s="358"/>
      <c r="K174" s="358"/>
      <c r="L174" s="359"/>
      <c r="M174" s="190">
        <f>+M173*0.05</f>
        <v>0</v>
      </c>
    </row>
    <row r="175" spans="7:13" ht="15" customHeight="1">
      <c r="G175" s="357" t="s">
        <v>80</v>
      </c>
      <c r="H175" s="358"/>
      <c r="I175" s="358"/>
      <c r="J175" s="358"/>
      <c r="K175" s="358"/>
      <c r="L175" s="359"/>
      <c r="M175" s="190">
        <f>+SUM(M173:M174)</f>
        <v>0</v>
      </c>
    </row>
    <row r="176" spans="7:13" ht="15" customHeight="1">
      <c r="G176" s="357" t="s">
        <v>81</v>
      </c>
      <c r="H176" s="358"/>
      <c r="I176" s="358"/>
      <c r="J176" s="358"/>
      <c r="K176" s="358"/>
      <c r="L176" s="359"/>
      <c r="M176" s="250"/>
    </row>
    <row r="177" spans="7:13" ht="15" customHeight="1" thickBot="1">
      <c r="G177" s="351" t="s">
        <v>82</v>
      </c>
      <c r="H177" s="352"/>
      <c r="I177" s="352"/>
      <c r="J177" s="352"/>
      <c r="K177" s="352"/>
      <c r="L177" s="353"/>
      <c r="M177" s="251">
        <f>IFERROR(M173/M176,0)</f>
        <v>0</v>
      </c>
    </row>
    <row r="179" spans="7:13" ht="15" customHeight="1" thickBot="1"/>
    <row r="180" spans="7:13" ht="15" customHeight="1" thickBot="1">
      <c r="G180" s="232" t="s">
        <v>203</v>
      </c>
      <c r="H180" s="360"/>
      <c r="I180" s="361"/>
      <c r="J180" s="361"/>
      <c r="K180" s="361"/>
      <c r="L180" s="361"/>
      <c r="M180" s="362"/>
    </row>
    <row r="181" spans="7:13" ht="15" customHeight="1">
      <c r="G181" s="236" t="s">
        <v>60</v>
      </c>
      <c r="H181" s="237" t="s">
        <v>61</v>
      </c>
      <c r="I181" s="237" t="s">
        <v>62</v>
      </c>
      <c r="J181" s="238" t="s">
        <v>63</v>
      </c>
      <c r="K181" s="238" t="s">
        <v>64</v>
      </c>
      <c r="L181" s="238" t="s">
        <v>65</v>
      </c>
      <c r="M181" s="239" t="s">
        <v>66</v>
      </c>
    </row>
    <row r="182" spans="7:13" ht="15" customHeight="1">
      <c r="G182" s="240"/>
      <c r="H182" s="241"/>
      <c r="I182" s="221"/>
      <c r="J182" s="222"/>
      <c r="K182" s="242">
        <f>+I182*J182</f>
        <v>0</v>
      </c>
      <c r="L182" s="223"/>
      <c r="M182" s="243">
        <f>+I182*L182</f>
        <v>0</v>
      </c>
    </row>
    <row r="183" spans="7:13" ht="15" customHeight="1">
      <c r="G183" s="220"/>
      <c r="H183" s="221"/>
      <c r="I183" s="221"/>
      <c r="J183" s="222"/>
      <c r="K183" s="242">
        <f t="shared" ref="K183:K187" si="22">+I183*J183</f>
        <v>0</v>
      </c>
      <c r="L183" s="223"/>
      <c r="M183" s="243">
        <f t="shared" ref="M183:M187" si="23">+I183*L183</f>
        <v>0</v>
      </c>
    </row>
    <row r="184" spans="7:13" ht="15" customHeight="1">
      <c r="G184" s="220"/>
      <c r="H184" s="221"/>
      <c r="I184" s="221"/>
      <c r="J184" s="222"/>
      <c r="K184" s="242">
        <f t="shared" si="22"/>
        <v>0</v>
      </c>
      <c r="L184" s="223"/>
      <c r="M184" s="243">
        <f t="shared" si="23"/>
        <v>0</v>
      </c>
    </row>
    <row r="185" spans="7:13" ht="15" customHeight="1">
      <c r="G185" s="220"/>
      <c r="H185" s="221"/>
      <c r="I185" s="221"/>
      <c r="J185" s="222"/>
      <c r="K185" s="242">
        <f t="shared" si="22"/>
        <v>0</v>
      </c>
      <c r="L185" s="223"/>
      <c r="M185" s="243">
        <f t="shared" si="23"/>
        <v>0</v>
      </c>
    </row>
    <row r="186" spans="7:13" ht="15" customHeight="1">
      <c r="G186" s="220"/>
      <c r="H186" s="221"/>
      <c r="I186" s="221"/>
      <c r="J186" s="222"/>
      <c r="K186" s="242">
        <f t="shared" si="22"/>
        <v>0</v>
      </c>
      <c r="L186" s="223"/>
      <c r="M186" s="243">
        <f t="shared" si="23"/>
        <v>0</v>
      </c>
    </row>
    <row r="187" spans="7:13" ht="15" customHeight="1" thickBot="1">
      <c r="G187" s="225"/>
      <c r="H187" s="226"/>
      <c r="I187" s="226"/>
      <c r="J187" s="227"/>
      <c r="K187" s="252">
        <f t="shared" si="22"/>
        <v>0</v>
      </c>
      <c r="L187" s="228"/>
      <c r="M187" s="253">
        <f t="shared" si="23"/>
        <v>0</v>
      </c>
    </row>
    <row r="188" spans="7:13" ht="15" customHeight="1">
      <c r="G188" s="354" t="s">
        <v>66</v>
      </c>
      <c r="H188" s="355"/>
      <c r="I188" s="355"/>
      <c r="J188" s="355"/>
      <c r="K188" s="355"/>
      <c r="L188" s="356"/>
      <c r="M188" s="189">
        <f>SUM(M182:M187)</f>
        <v>0</v>
      </c>
    </row>
    <row r="189" spans="7:13" ht="15" customHeight="1">
      <c r="G189" s="357" t="s">
        <v>212</v>
      </c>
      <c r="H189" s="358"/>
      <c r="I189" s="358"/>
      <c r="J189" s="358"/>
      <c r="K189" s="358"/>
      <c r="L189" s="359"/>
      <c r="M189" s="190">
        <f>+M188*0.05</f>
        <v>0</v>
      </c>
    </row>
    <row r="190" spans="7:13" ht="15" customHeight="1">
      <c r="G190" s="357" t="s">
        <v>80</v>
      </c>
      <c r="H190" s="358"/>
      <c r="I190" s="358"/>
      <c r="J190" s="358"/>
      <c r="K190" s="358"/>
      <c r="L190" s="359"/>
      <c r="M190" s="190">
        <f>+SUM(M188:M189)</f>
        <v>0</v>
      </c>
    </row>
    <row r="191" spans="7:13" ht="15" customHeight="1">
      <c r="G191" s="357" t="s">
        <v>81</v>
      </c>
      <c r="H191" s="358"/>
      <c r="I191" s="358"/>
      <c r="J191" s="358"/>
      <c r="K191" s="358"/>
      <c r="L191" s="359"/>
      <c r="M191" s="250"/>
    </row>
    <row r="192" spans="7:13" ht="15" customHeight="1" thickBot="1">
      <c r="G192" s="351" t="s">
        <v>82</v>
      </c>
      <c r="H192" s="352"/>
      <c r="I192" s="352"/>
      <c r="J192" s="352"/>
      <c r="K192" s="352"/>
      <c r="L192" s="353"/>
      <c r="M192" s="251">
        <f>IFERROR(M188/M191,0)</f>
        <v>0</v>
      </c>
    </row>
    <row r="194" spans="7:13" ht="15" customHeight="1" thickBot="1"/>
    <row r="195" spans="7:13" ht="15" customHeight="1" thickBot="1">
      <c r="G195" s="232" t="s">
        <v>204</v>
      </c>
      <c r="H195" s="360"/>
      <c r="I195" s="361"/>
      <c r="J195" s="361"/>
      <c r="K195" s="361"/>
      <c r="L195" s="361"/>
      <c r="M195" s="362"/>
    </row>
    <row r="196" spans="7:13" ht="15" customHeight="1">
      <c r="G196" s="236" t="s">
        <v>60</v>
      </c>
      <c r="H196" s="237" t="s">
        <v>61</v>
      </c>
      <c r="I196" s="237" t="s">
        <v>62</v>
      </c>
      <c r="J196" s="238" t="s">
        <v>63</v>
      </c>
      <c r="K196" s="238" t="s">
        <v>64</v>
      </c>
      <c r="L196" s="238" t="s">
        <v>65</v>
      </c>
      <c r="M196" s="239" t="s">
        <v>66</v>
      </c>
    </row>
    <row r="197" spans="7:13" ht="15" customHeight="1">
      <c r="G197" s="240"/>
      <c r="H197" s="241"/>
      <c r="I197" s="221"/>
      <c r="J197" s="222"/>
      <c r="K197" s="242">
        <f>+I197*J197</f>
        <v>0</v>
      </c>
      <c r="L197" s="223"/>
      <c r="M197" s="243">
        <f>+I197*L197</f>
        <v>0</v>
      </c>
    </row>
    <row r="198" spans="7:13" ht="15" customHeight="1">
      <c r="G198" s="220"/>
      <c r="H198" s="221"/>
      <c r="I198" s="221"/>
      <c r="J198" s="222"/>
      <c r="K198" s="242">
        <f t="shared" ref="K198:K202" si="24">+I198*J198</f>
        <v>0</v>
      </c>
      <c r="L198" s="223"/>
      <c r="M198" s="243">
        <f t="shared" ref="M198:M202" si="25">+I198*L198</f>
        <v>0</v>
      </c>
    </row>
    <row r="199" spans="7:13" ht="15" customHeight="1">
      <c r="G199" s="220"/>
      <c r="H199" s="221"/>
      <c r="I199" s="221"/>
      <c r="J199" s="222"/>
      <c r="K199" s="242">
        <f t="shared" si="24"/>
        <v>0</v>
      </c>
      <c r="L199" s="223"/>
      <c r="M199" s="243">
        <f t="shared" si="25"/>
        <v>0</v>
      </c>
    </row>
    <row r="200" spans="7:13" ht="15" customHeight="1">
      <c r="G200" s="220"/>
      <c r="H200" s="221"/>
      <c r="I200" s="221"/>
      <c r="J200" s="222"/>
      <c r="K200" s="242">
        <f t="shared" si="24"/>
        <v>0</v>
      </c>
      <c r="L200" s="223"/>
      <c r="M200" s="243">
        <f t="shared" si="25"/>
        <v>0</v>
      </c>
    </row>
    <row r="201" spans="7:13" ht="15" customHeight="1">
      <c r="G201" s="220"/>
      <c r="H201" s="221"/>
      <c r="I201" s="221"/>
      <c r="J201" s="222"/>
      <c r="K201" s="242">
        <f t="shared" si="24"/>
        <v>0</v>
      </c>
      <c r="L201" s="223"/>
      <c r="M201" s="243">
        <f t="shared" si="25"/>
        <v>0</v>
      </c>
    </row>
    <row r="202" spans="7:13" ht="15" customHeight="1" thickBot="1">
      <c r="G202" s="225"/>
      <c r="H202" s="226"/>
      <c r="I202" s="226"/>
      <c r="J202" s="227"/>
      <c r="K202" s="252">
        <f t="shared" si="24"/>
        <v>0</v>
      </c>
      <c r="L202" s="228"/>
      <c r="M202" s="253">
        <f t="shared" si="25"/>
        <v>0</v>
      </c>
    </row>
    <row r="203" spans="7:13" ht="15" customHeight="1">
      <c r="G203" s="354" t="s">
        <v>66</v>
      </c>
      <c r="H203" s="355"/>
      <c r="I203" s="355"/>
      <c r="J203" s="355"/>
      <c r="K203" s="355"/>
      <c r="L203" s="356"/>
      <c r="M203" s="189">
        <f>SUM(M197:M202)</f>
        <v>0</v>
      </c>
    </row>
    <row r="204" spans="7:13" ht="15" customHeight="1">
      <c r="G204" s="357" t="s">
        <v>212</v>
      </c>
      <c r="H204" s="358"/>
      <c r="I204" s="358"/>
      <c r="J204" s="358"/>
      <c r="K204" s="358"/>
      <c r="L204" s="359"/>
      <c r="M204" s="190">
        <f>+M203*0.05</f>
        <v>0</v>
      </c>
    </row>
    <row r="205" spans="7:13" ht="15" customHeight="1">
      <c r="G205" s="357" t="s">
        <v>80</v>
      </c>
      <c r="H205" s="358"/>
      <c r="I205" s="358"/>
      <c r="J205" s="358"/>
      <c r="K205" s="358"/>
      <c r="L205" s="359"/>
      <c r="M205" s="190">
        <f>+SUM(M203:M204)</f>
        <v>0</v>
      </c>
    </row>
    <row r="206" spans="7:13" ht="15" customHeight="1">
      <c r="G206" s="357" t="s">
        <v>81</v>
      </c>
      <c r="H206" s="358"/>
      <c r="I206" s="358"/>
      <c r="J206" s="358"/>
      <c r="K206" s="358"/>
      <c r="L206" s="359"/>
      <c r="M206" s="250"/>
    </row>
    <row r="207" spans="7:13" ht="15" customHeight="1" thickBot="1">
      <c r="G207" s="351" t="s">
        <v>82</v>
      </c>
      <c r="H207" s="352"/>
      <c r="I207" s="352"/>
      <c r="J207" s="352"/>
      <c r="K207" s="352"/>
      <c r="L207" s="353"/>
      <c r="M207" s="251">
        <f>IFERROR(M203/M206,0)</f>
        <v>0</v>
      </c>
    </row>
    <row r="209" spans="7:13" ht="15" customHeight="1" thickBot="1"/>
    <row r="210" spans="7:13" ht="15" customHeight="1" thickBot="1">
      <c r="G210" s="232" t="s">
        <v>205</v>
      </c>
      <c r="H210" s="360"/>
      <c r="I210" s="361"/>
      <c r="J210" s="361"/>
      <c r="K210" s="361"/>
      <c r="L210" s="361"/>
      <c r="M210" s="362"/>
    </row>
    <row r="211" spans="7:13" ht="15" customHeight="1">
      <c r="G211" s="236" t="s">
        <v>60</v>
      </c>
      <c r="H211" s="237" t="s">
        <v>61</v>
      </c>
      <c r="I211" s="237" t="s">
        <v>62</v>
      </c>
      <c r="J211" s="238" t="s">
        <v>63</v>
      </c>
      <c r="K211" s="238" t="s">
        <v>64</v>
      </c>
      <c r="L211" s="238" t="s">
        <v>65</v>
      </c>
      <c r="M211" s="239" t="s">
        <v>66</v>
      </c>
    </row>
    <row r="212" spans="7:13" ht="15" customHeight="1">
      <c r="G212" s="240"/>
      <c r="H212" s="241"/>
      <c r="I212" s="221"/>
      <c r="J212" s="222"/>
      <c r="K212" s="242">
        <f>+I212*J212</f>
        <v>0</v>
      </c>
      <c r="L212" s="223"/>
      <c r="M212" s="243">
        <f>+I212*L212</f>
        <v>0</v>
      </c>
    </row>
    <row r="213" spans="7:13" ht="15" customHeight="1">
      <c r="G213" s="220"/>
      <c r="H213" s="221"/>
      <c r="I213" s="221"/>
      <c r="J213" s="222"/>
      <c r="K213" s="242">
        <f t="shared" ref="K213:K217" si="26">+I213*J213</f>
        <v>0</v>
      </c>
      <c r="L213" s="223"/>
      <c r="M213" s="243">
        <f t="shared" ref="M213:M217" si="27">+I213*L213</f>
        <v>0</v>
      </c>
    </row>
    <row r="214" spans="7:13" ht="15" customHeight="1">
      <c r="G214" s="220"/>
      <c r="H214" s="221"/>
      <c r="I214" s="221"/>
      <c r="J214" s="222"/>
      <c r="K214" s="242">
        <f t="shared" si="26"/>
        <v>0</v>
      </c>
      <c r="L214" s="223"/>
      <c r="M214" s="243">
        <f t="shared" si="27"/>
        <v>0</v>
      </c>
    </row>
    <row r="215" spans="7:13" ht="15" customHeight="1">
      <c r="G215" s="220"/>
      <c r="H215" s="221"/>
      <c r="I215" s="221"/>
      <c r="J215" s="222"/>
      <c r="K215" s="242">
        <f t="shared" si="26"/>
        <v>0</v>
      </c>
      <c r="L215" s="223"/>
      <c r="M215" s="243">
        <f t="shared" si="27"/>
        <v>0</v>
      </c>
    </row>
    <row r="216" spans="7:13" ht="15" customHeight="1">
      <c r="G216" s="220"/>
      <c r="H216" s="221"/>
      <c r="I216" s="221"/>
      <c r="J216" s="222"/>
      <c r="K216" s="242">
        <f t="shared" si="26"/>
        <v>0</v>
      </c>
      <c r="L216" s="223"/>
      <c r="M216" s="243">
        <f t="shared" si="27"/>
        <v>0</v>
      </c>
    </row>
    <row r="217" spans="7:13" ht="15" customHeight="1" thickBot="1">
      <c r="G217" s="225"/>
      <c r="H217" s="226"/>
      <c r="I217" s="226"/>
      <c r="J217" s="227"/>
      <c r="K217" s="252">
        <f t="shared" si="26"/>
        <v>0</v>
      </c>
      <c r="L217" s="228"/>
      <c r="M217" s="253">
        <f t="shared" si="27"/>
        <v>0</v>
      </c>
    </row>
    <row r="218" spans="7:13" ht="15" customHeight="1">
      <c r="G218" s="354" t="s">
        <v>66</v>
      </c>
      <c r="H218" s="355"/>
      <c r="I218" s="355"/>
      <c r="J218" s="355"/>
      <c r="K218" s="355"/>
      <c r="L218" s="356"/>
      <c r="M218" s="189">
        <f>SUM(M212:M217)</f>
        <v>0</v>
      </c>
    </row>
    <row r="219" spans="7:13" ht="15" customHeight="1">
      <c r="G219" s="357" t="s">
        <v>212</v>
      </c>
      <c r="H219" s="358"/>
      <c r="I219" s="358"/>
      <c r="J219" s="358"/>
      <c r="K219" s="358"/>
      <c r="L219" s="359"/>
      <c r="M219" s="190">
        <f>+M218*0.05</f>
        <v>0</v>
      </c>
    </row>
    <row r="220" spans="7:13" ht="15" customHeight="1">
      <c r="G220" s="357" t="s">
        <v>80</v>
      </c>
      <c r="H220" s="358"/>
      <c r="I220" s="358"/>
      <c r="J220" s="358"/>
      <c r="K220" s="358"/>
      <c r="L220" s="359"/>
      <c r="M220" s="190">
        <f>+SUM(M218:M219)</f>
        <v>0</v>
      </c>
    </row>
    <row r="221" spans="7:13" ht="15" customHeight="1">
      <c r="G221" s="357" t="s">
        <v>81</v>
      </c>
      <c r="H221" s="358"/>
      <c r="I221" s="358"/>
      <c r="J221" s="358"/>
      <c r="K221" s="358"/>
      <c r="L221" s="359"/>
      <c r="M221" s="250"/>
    </row>
    <row r="222" spans="7:13" ht="15" customHeight="1" thickBot="1">
      <c r="G222" s="351" t="s">
        <v>82</v>
      </c>
      <c r="H222" s="352"/>
      <c r="I222" s="352"/>
      <c r="J222" s="352"/>
      <c r="K222" s="352"/>
      <c r="L222" s="353"/>
      <c r="M222" s="251">
        <f>IFERROR(M218/M221,0)</f>
        <v>0</v>
      </c>
    </row>
    <row r="223" spans="7:13" ht="15" customHeight="1">
      <c r="G223" s="254"/>
      <c r="H223" s="254"/>
      <c r="I223" s="254"/>
      <c r="J223" s="255"/>
      <c r="K223" s="254"/>
      <c r="L223" s="255"/>
      <c r="M223" s="256"/>
    </row>
    <row r="224" spans="7:13" ht="15" customHeight="1" thickBot="1"/>
    <row r="225" spans="7:13" ht="15" customHeight="1" thickBot="1">
      <c r="G225" s="232" t="s">
        <v>206</v>
      </c>
      <c r="H225" s="360"/>
      <c r="I225" s="361"/>
      <c r="J225" s="361"/>
      <c r="K225" s="361"/>
      <c r="L225" s="361"/>
      <c r="M225" s="362"/>
    </row>
    <row r="226" spans="7:13" ht="15" customHeight="1">
      <c r="G226" s="236" t="s">
        <v>60</v>
      </c>
      <c r="H226" s="237" t="s">
        <v>61</v>
      </c>
      <c r="I226" s="237" t="s">
        <v>62</v>
      </c>
      <c r="J226" s="238" t="s">
        <v>63</v>
      </c>
      <c r="K226" s="238" t="s">
        <v>64</v>
      </c>
      <c r="L226" s="238" t="s">
        <v>65</v>
      </c>
      <c r="M226" s="239" t="s">
        <v>66</v>
      </c>
    </row>
    <row r="227" spans="7:13" ht="15" customHeight="1">
      <c r="G227" s="240"/>
      <c r="H227" s="241"/>
      <c r="I227" s="221"/>
      <c r="J227" s="222"/>
      <c r="K227" s="242">
        <f>+I227*J227</f>
        <v>0</v>
      </c>
      <c r="L227" s="223"/>
      <c r="M227" s="243">
        <f>+I227*L227</f>
        <v>0</v>
      </c>
    </row>
    <row r="228" spans="7:13" ht="15" customHeight="1">
      <c r="G228" s="220"/>
      <c r="H228" s="221"/>
      <c r="I228" s="221"/>
      <c r="J228" s="222"/>
      <c r="K228" s="242">
        <f t="shared" ref="K228:K232" si="28">+I228*J228</f>
        <v>0</v>
      </c>
      <c r="L228" s="223"/>
      <c r="M228" s="243">
        <f t="shared" ref="M228:M232" si="29">+I228*L228</f>
        <v>0</v>
      </c>
    </row>
    <row r="229" spans="7:13" ht="15" customHeight="1">
      <c r="G229" s="220"/>
      <c r="H229" s="221"/>
      <c r="I229" s="221"/>
      <c r="J229" s="222"/>
      <c r="K229" s="242">
        <f t="shared" si="28"/>
        <v>0</v>
      </c>
      <c r="L229" s="223"/>
      <c r="M229" s="243">
        <f t="shared" si="29"/>
        <v>0</v>
      </c>
    </row>
    <row r="230" spans="7:13" ht="15" customHeight="1">
      <c r="G230" s="220"/>
      <c r="H230" s="221"/>
      <c r="I230" s="221"/>
      <c r="J230" s="222"/>
      <c r="K230" s="242">
        <f t="shared" si="28"/>
        <v>0</v>
      </c>
      <c r="L230" s="223"/>
      <c r="M230" s="243">
        <f t="shared" si="29"/>
        <v>0</v>
      </c>
    </row>
    <row r="231" spans="7:13" ht="15" customHeight="1">
      <c r="G231" s="220"/>
      <c r="H231" s="221"/>
      <c r="I231" s="221"/>
      <c r="J231" s="222"/>
      <c r="K231" s="242">
        <f t="shared" si="28"/>
        <v>0</v>
      </c>
      <c r="L231" s="223"/>
      <c r="M231" s="243">
        <f t="shared" si="29"/>
        <v>0</v>
      </c>
    </row>
    <row r="232" spans="7:13" ht="15" customHeight="1" thickBot="1">
      <c r="G232" s="225"/>
      <c r="H232" s="226"/>
      <c r="I232" s="226"/>
      <c r="J232" s="227"/>
      <c r="K232" s="252">
        <f t="shared" si="28"/>
        <v>0</v>
      </c>
      <c r="L232" s="228"/>
      <c r="M232" s="253">
        <f t="shared" si="29"/>
        <v>0</v>
      </c>
    </row>
    <row r="233" spans="7:13" ht="15" customHeight="1">
      <c r="G233" s="354" t="s">
        <v>66</v>
      </c>
      <c r="H233" s="355"/>
      <c r="I233" s="355"/>
      <c r="J233" s="355"/>
      <c r="K233" s="355"/>
      <c r="L233" s="356"/>
      <c r="M233" s="189">
        <f>SUM(M227:M232)</f>
        <v>0</v>
      </c>
    </row>
    <row r="234" spans="7:13" ht="15" customHeight="1">
      <c r="G234" s="357" t="s">
        <v>212</v>
      </c>
      <c r="H234" s="358"/>
      <c r="I234" s="358"/>
      <c r="J234" s="358"/>
      <c r="K234" s="358"/>
      <c r="L234" s="359"/>
      <c r="M234" s="190">
        <f>+M233*0.05</f>
        <v>0</v>
      </c>
    </row>
    <row r="235" spans="7:13" ht="15" customHeight="1">
      <c r="G235" s="357" t="s">
        <v>80</v>
      </c>
      <c r="H235" s="358"/>
      <c r="I235" s="358"/>
      <c r="J235" s="358"/>
      <c r="K235" s="358"/>
      <c r="L235" s="359"/>
      <c r="M235" s="190">
        <f>+SUM(M233:M234)</f>
        <v>0</v>
      </c>
    </row>
    <row r="236" spans="7:13" ht="15" customHeight="1">
      <c r="G236" s="357" t="s">
        <v>81</v>
      </c>
      <c r="H236" s="358"/>
      <c r="I236" s="358"/>
      <c r="J236" s="358"/>
      <c r="K236" s="358"/>
      <c r="L236" s="359"/>
      <c r="M236" s="250"/>
    </row>
    <row r="237" spans="7:13" ht="15" customHeight="1" thickBot="1">
      <c r="G237" s="351" t="s">
        <v>82</v>
      </c>
      <c r="H237" s="352"/>
      <c r="I237" s="352"/>
      <c r="J237" s="352"/>
      <c r="K237" s="352"/>
      <c r="L237" s="353"/>
      <c r="M237" s="251">
        <f>IFERROR(M233/M236,0)</f>
        <v>0</v>
      </c>
    </row>
    <row r="239" spans="7:13" ht="15" customHeight="1" thickBot="1"/>
    <row r="240" spans="7:13" ht="15" customHeight="1" thickBot="1">
      <c r="G240" s="232" t="s">
        <v>207</v>
      </c>
      <c r="H240" s="360"/>
      <c r="I240" s="361"/>
      <c r="J240" s="361"/>
      <c r="K240" s="361"/>
      <c r="L240" s="361"/>
      <c r="M240" s="362"/>
    </row>
    <row r="241" spans="7:13" ht="15" customHeight="1">
      <c r="G241" s="236" t="s">
        <v>60</v>
      </c>
      <c r="H241" s="237" t="s">
        <v>61</v>
      </c>
      <c r="I241" s="237" t="s">
        <v>62</v>
      </c>
      <c r="J241" s="238" t="s">
        <v>63</v>
      </c>
      <c r="K241" s="238" t="s">
        <v>64</v>
      </c>
      <c r="L241" s="238" t="s">
        <v>65</v>
      </c>
      <c r="M241" s="239" t="s">
        <v>66</v>
      </c>
    </row>
    <row r="242" spans="7:13" ht="15" customHeight="1">
      <c r="G242" s="240"/>
      <c r="H242" s="241"/>
      <c r="I242" s="221"/>
      <c r="J242" s="222"/>
      <c r="K242" s="242">
        <f>+I242*J242</f>
        <v>0</v>
      </c>
      <c r="L242" s="223"/>
      <c r="M242" s="243">
        <f>+I242*L242</f>
        <v>0</v>
      </c>
    </row>
    <row r="243" spans="7:13" ht="15" customHeight="1">
      <c r="G243" s="220"/>
      <c r="H243" s="221"/>
      <c r="I243" s="221"/>
      <c r="J243" s="222"/>
      <c r="K243" s="242">
        <f t="shared" ref="K243:K247" si="30">+I243*J243</f>
        <v>0</v>
      </c>
      <c r="L243" s="223"/>
      <c r="M243" s="243">
        <f t="shared" ref="M243:M247" si="31">+I243*L243</f>
        <v>0</v>
      </c>
    </row>
    <row r="244" spans="7:13" ht="15" customHeight="1">
      <c r="G244" s="220"/>
      <c r="H244" s="221"/>
      <c r="I244" s="221"/>
      <c r="J244" s="222"/>
      <c r="K244" s="242">
        <f t="shared" si="30"/>
        <v>0</v>
      </c>
      <c r="L244" s="223"/>
      <c r="M244" s="243">
        <f t="shared" si="31"/>
        <v>0</v>
      </c>
    </row>
    <row r="245" spans="7:13" ht="15" customHeight="1">
      <c r="G245" s="220"/>
      <c r="H245" s="221"/>
      <c r="I245" s="221"/>
      <c r="J245" s="222"/>
      <c r="K245" s="242">
        <f t="shared" si="30"/>
        <v>0</v>
      </c>
      <c r="L245" s="223"/>
      <c r="M245" s="243">
        <f t="shared" si="31"/>
        <v>0</v>
      </c>
    </row>
    <row r="246" spans="7:13" ht="15" customHeight="1">
      <c r="G246" s="220"/>
      <c r="H246" s="221"/>
      <c r="I246" s="221"/>
      <c r="J246" s="222"/>
      <c r="K246" s="242">
        <f t="shared" si="30"/>
        <v>0</v>
      </c>
      <c r="L246" s="223"/>
      <c r="M246" s="243">
        <f t="shared" si="31"/>
        <v>0</v>
      </c>
    </row>
    <row r="247" spans="7:13" ht="15" customHeight="1" thickBot="1">
      <c r="G247" s="225"/>
      <c r="H247" s="226"/>
      <c r="I247" s="226"/>
      <c r="J247" s="227"/>
      <c r="K247" s="252">
        <f t="shared" si="30"/>
        <v>0</v>
      </c>
      <c r="L247" s="228"/>
      <c r="M247" s="253">
        <f t="shared" si="31"/>
        <v>0</v>
      </c>
    </row>
    <row r="248" spans="7:13" ht="15" customHeight="1">
      <c r="G248" s="354" t="s">
        <v>66</v>
      </c>
      <c r="H248" s="355"/>
      <c r="I248" s="355"/>
      <c r="J248" s="355"/>
      <c r="K248" s="355"/>
      <c r="L248" s="356"/>
      <c r="M248" s="189">
        <f>SUM(M242:M247)</f>
        <v>0</v>
      </c>
    </row>
    <row r="249" spans="7:13" ht="15" customHeight="1">
      <c r="G249" s="357" t="s">
        <v>212</v>
      </c>
      <c r="H249" s="358"/>
      <c r="I249" s="358"/>
      <c r="J249" s="358"/>
      <c r="K249" s="358"/>
      <c r="L249" s="359"/>
      <c r="M249" s="190">
        <f>+M248*0.05</f>
        <v>0</v>
      </c>
    </row>
    <row r="250" spans="7:13" ht="15" customHeight="1">
      <c r="G250" s="357" t="s">
        <v>80</v>
      </c>
      <c r="H250" s="358"/>
      <c r="I250" s="358"/>
      <c r="J250" s="358"/>
      <c r="K250" s="358"/>
      <c r="L250" s="359"/>
      <c r="M250" s="190">
        <f>+SUM(M248:M249)</f>
        <v>0</v>
      </c>
    </row>
    <row r="251" spans="7:13" ht="15" customHeight="1">
      <c r="G251" s="357" t="s">
        <v>81</v>
      </c>
      <c r="H251" s="358"/>
      <c r="I251" s="358"/>
      <c r="J251" s="358"/>
      <c r="K251" s="358"/>
      <c r="L251" s="359"/>
      <c r="M251" s="250"/>
    </row>
    <row r="252" spans="7:13" ht="15" customHeight="1" thickBot="1">
      <c r="G252" s="351" t="s">
        <v>82</v>
      </c>
      <c r="H252" s="352"/>
      <c r="I252" s="352"/>
      <c r="J252" s="352"/>
      <c r="K252" s="352"/>
      <c r="L252" s="353"/>
      <c r="M252" s="251">
        <f>IFERROR(M248/M251,0)</f>
        <v>0</v>
      </c>
    </row>
    <row r="253" spans="7:13" ht="15" customHeight="1">
      <c r="G253" s="254"/>
      <c r="H253" s="254"/>
      <c r="I253" s="254"/>
      <c r="J253" s="255"/>
      <c r="K253" s="254"/>
      <c r="L253" s="255"/>
      <c r="M253" s="256"/>
    </row>
    <row r="254" spans="7:13" ht="15" customHeight="1" thickBot="1"/>
    <row r="255" spans="7:13" ht="15" customHeight="1" thickBot="1">
      <c r="G255" s="232" t="s">
        <v>208</v>
      </c>
      <c r="H255" s="360"/>
      <c r="I255" s="361"/>
      <c r="J255" s="361"/>
      <c r="K255" s="361"/>
      <c r="L255" s="361"/>
      <c r="M255" s="362"/>
    </row>
    <row r="256" spans="7:13" ht="15" customHeight="1">
      <c r="G256" s="236" t="s">
        <v>60</v>
      </c>
      <c r="H256" s="237" t="s">
        <v>61</v>
      </c>
      <c r="I256" s="237" t="s">
        <v>62</v>
      </c>
      <c r="J256" s="238" t="s">
        <v>63</v>
      </c>
      <c r="K256" s="238" t="s">
        <v>64</v>
      </c>
      <c r="L256" s="238" t="s">
        <v>65</v>
      </c>
      <c r="M256" s="239" t="s">
        <v>66</v>
      </c>
    </row>
    <row r="257" spans="7:13" ht="15" customHeight="1">
      <c r="G257" s="240"/>
      <c r="H257" s="241"/>
      <c r="I257" s="221"/>
      <c r="J257" s="222"/>
      <c r="K257" s="242">
        <f>+I257*J257</f>
        <v>0</v>
      </c>
      <c r="L257" s="223"/>
      <c r="M257" s="243">
        <f>+I257*L257</f>
        <v>0</v>
      </c>
    </row>
    <row r="258" spans="7:13" ht="15" customHeight="1">
      <c r="G258" s="220"/>
      <c r="H258" s="221"/>
      <c r="I258" s="221"/>
      <c r="J258" s="222"/>
      <c r="K258" s="242">
        <f t="shared" ref="K258:K262" si="32">+I258*J258</f>
        <v>0</v>
      </c>
      <c r="L258" s="223"/>
      <c r="M258" s="243">
        <f t="shared" ref="M258:M262" si="33">+I258*L258</f>
        <v>0</v>
      </c>
    </row>
    <row r="259" spans="7:13" ht="15" customHeight="1">
      <c r="G259" s="220"/>
      <c r="H259" s="221"/>
      <c r="I259" s="221"/>
      <c r="J259" s="222"/>
      <c r="K259" s="242">
        <f t="shared" si="32"/>
        <v>0</v>
      </c>
      <c r="L259" s="223"/>
      <c r="M259" s="243">
        <f t="shared" si="33"/>
        <v>0</v>
      </c>
    </row>
    <row r="260" spans="7:13" ht="15" customHeight="1">
      <c r="G260" s="220"/>
      <c r="H260" s="221"/>
      <c r="I260" s="221"/>
      <c r="J260" s="222"/>
      <c r="K260" s="242">
        <f t="shared" si="32"/>
        <v>0</v>
      </c>
      <c r="L260" s="223"/>
      <c r="M260" s="243">
        <f t="shared" si="33"/>
        <v>0</v>
      </c>
    </row>
    <row r="261" spans="7:13" ht="15" customHeight="1">
      <c r="G261" s="220"/>
      <c r="H261" s="221"/>
      <c r="I261" s="221"/>
      <c r="J261" s="222"/>
      <c r="K261" s="242">
        <f t="shared" si="32"/>
        <v>0</v>
      </c>
      <c r="L261" s="223"/>
      <c r="M261" s="243">
        <f t="shared" si="33"/>
        <v>0</v>
      </c>
    </row>
    <row r="262" spans="7:13" ht="15" customHeight="1" thickBot="1">
      <c r="G262" s="225"/>
      <c r="H262" s="226"/>
      <c r="I262" s="226"/>
      <c r="J262" s="227"/>
      <c r="K262" s="252">
        <f t="shared" si="32"/>
        <v>0</v>
      </c>
      <c r="L262" s="228"/>
      <c r="M262" s="253">
        <f t="shared" si="33"/>
        <v>0</v>
      </c>
    </row>
    <row r="263" spans="7:13" ht="15" customHeight="1">
      <c r="G263" s="354" t="s">
        <v>66</v>
      </c>
      <c r="H263" s="355"/>
      <c r="I263" s="355"/>
      <c r="J263" s="355"/>
      <c r="K263" s="355"/>
      <c r="L263" s="356"/>
      <c r="M263" s="189">
        <f>SUM(M257:M262)</f>
        <v>0</v>
      </c>
    </row>
    <row r="264" spans="7:13" ht="15" customHeight="1">
      <c r="G264" s="357" t="s">
        <v>212</v>
      </c>
      <c r="H264" s="358"/>
      <c r="I264" s="358"/>
      <c r="J264" s="358"/>
      <c r="K264" s="358"/>
      <c r="L264" s="359"/>
      <c r="M264" s="190">
        <f>+M263*0.05</f>
        <v>0</v>
      </c>
    </row>
    <row r="265" spans="7:13" ht="15" customHeight="1">
      <c r="G265" s="357" t="s">
        <v>80</v>
      </c>
      <c r="H265" s="358"/>
      <c r="I265" s="358"/>
      <c r="J265" s="358"/>
      <c r="K265" s="358"/>
      <c r="L265" s="359"/>
      <c r="M265" s="190">
        <f>+SUM(M263:M264)</f>
        <v>0</v>
      </c>
    </row>
    <row r="266" spans="7:13" ht="15" customHeight="1">
      <c r="G266" s="357" t="s">
        <v>81</v>
      </c>
      <c r="H266" s="358"/>
      <c r="I266" s="358"/>
      <c r="J266" s="358"/>
      <c r="K266" s="358"/>
      <c r="L266" s="359"/>
      <c r="M266" s="250"/>
    </row>
    <row r="267" spans="7:13" ht="15" customHeight="1" thickBot="1">
      <c r="G267" s="351" t="s">
        <v>82</v>
      </c>
      <c r="H267" s="352"/>
      <c r="I267" s="352"/>
      <c r="J267" s="352"/>
      <c r="K267" s="352"/>
      <c r="L267" s="353"/>
      <c r="M267" s="251">
        <f>IFERROR(M263/M266,0)</f>
        <v>0</v>
      </c>
    </row>
    <row r="269" spans="7:13" ht="15" customHeight="1" thickBot="1"/>
    <row r="270" spans="7:13" ht="15" customHeight="1" thickBot="1">
      <c r="G270" s="232" t="s">
        <v>209</v>
      </c>
      <c r="H270" s="360"/>
      <c r="I270" s="361"/>
      <c r="J270" s="361"/>
      <c r="K270" s="361"/>
      <c r="L270" s="361"/>
      <c r="M270" s="362"/>
    </row>
    <row r="271" spans="7:13" ht="15" customHeight="1">
      <c r="G271" s="236" t="s">
        <v>60</v>
      </c>
      <c r="H271" s="237" t="s">
        <v>61</v>
      </c>
      <c r="I271" s="237" t="s">
        <v>62</v>
      </c>
      <c r="J271" s="238" t="s">
        <v>63</v>
      </c>
      <c r="K271" s="238" t="s">
        <v>64</v>
      </c>
      <c r="L271" s="238" t="s">
        <v>65</v>
      </c>
      <c r="M271" s="239" t="s">
        <v>66</v>
      </c>
    </row>
    <row r="272" spans="7:13" ht="15" customHeight="1">
      <c r="G272" s="240"/>
      <c r="H272" s="241"/>
      <c r="I272" s="221"/>
      <c r="J272" s="222"/>
      <c r="K272" s="242">
        <f>+I272*J272</f>
        <v>0</v>
      </c>
      <c r="L272" s="223"/>
      <c r="M272" s="243">
        <f>+I272*L272</f>
        <v>0</v>
      </c>
    </row>
    <row r="273" spans="7:13" ht="15" customHeight="1">
      <c r="G273" s="220"/>
      <c r="H273" s="221"/>
      <c r="I273" s="221"/>
      <c r="J273" s="222"/>
      <c r="K273" s="242">
        <f t="shared" ref="K273:K277" si="34">+I273*J273</f>
        <v>0</v>
      </c>
      <c r="L273" s="223"/>
      <c r="M273" s="243">
        <f t="shared" ref="M273:M277" si="35">+I273*L273</f>
        <v>0</v>
      </c>
    </row>
    <row r="274" spans="7:13" ht="15" customHeight="1">
      <c r="G274" s="220"/>
      <c r="H274" s="221"/>
      <c r="I274" s="221"/>
      <c r="J274" s="222"/>
      <c r="K274" s="242">
        <f t="shared" si="34"/>
        <v>0</v>
      </c>
      <c r="L274" s="223"/>
      <c r="M274" s="243">
        <f t="shared" si="35"/>
        <v>0</v>
      </c>
    </row>
    <row r="275" spans="7:13" ht="15" customHeight="1">
      <c r="G275" s="220"/>
      <c r="H275" s="221"/>
      <c r="I275" s="221"/>
      <c r="J275" s="222"/>
      <c r="K275" s="242">
        <f t="shared" si="34"/>
        <v>0</v>
      </c>
      <c r="L275" s="223"/>
      <c r="M275" s="243">
        <f t="shared" si="35"/>
        <v>0</v>
      </c>
    </row>
    <row r="276" spans="7:13" ht="15" customHeight="1">
      <c r="G276" s="220"/>
      <c r="H276" s="221"/>
      <c r="I276" s="221"/>
      <c r="J276" s="222"/>
      <c r="K276" s="242">
        <f t="shared" si="34"/>
        <v>0</v>
      </c>
      <c r="L276" s="223"/>
      <c r="M276" s="243">
        <f t="shared" si="35"/>
        <v>0</v>
      </c>
    </row>
    <row r="277" spans="7:13" ht="15" customHeight="1" thickBot="1">
      <c r="G277" s="225"/>
      <c r="H277" s="226"/>
      <c r="I277" s="226"/>
      <c r="J277" s="227"/>
      <c r="K277" s="252">
        <f t="shared" si="34"/>
        <v>0</v>
      </c>
      <c r="L277" s="228"/>
      <c r="M277" s="253">
        <f t="shared" si="35"/>
        <v>0</v>
      </c>
    </row>
    <row r="278" spans="7:13" ht="15" customHeight="1">
      <c r="G278" s="354" t="s">
        <v>66</v>
      </c>
      <c r="H278" s="355"/>
      <c r="I278" s="355"/>
      <c r="J278" s="355"/>
      <c r="K278" s="355"/>
      <c r="L278" s="356"/>
      <c r="M278" s="189">
        <f>SUM(M272:M277)</f>
        <v>0</v>
      </c>
    </row>
    <row r="279" spans="7:13" ht="15" customHeight="1">
      <c r="G279" s="357" t="s">
        <v>212</v>
      </c>
      <c r="H279" s="358"/>
      <c r="I279" s="358"/>
      <c r="J279" s="358"/>
      <c r="K279" s="358"/>
      <c r="L279" s="359"/>
      <c r="M279" s="190">
        <f>+M278*0.05</f>
        <v>0</v>
      </c>
    </row>
    <row r="280" spans="7:13" ht="15" customHeight="1">
      <c r="G280" s="357" t="s">
        <v>80</v>
      </c>
      <c r="H280" s="358"/>
      <c r="I280" s="358"/>
      <c r="J280" s="358"/>
      <c r="K280" s="358"/>
      <c r="L280" s="359"/>
      <c r="M280" s="190">
        <f>+SUM(M278:M279)</f>
        <v>0</v>
      </c>
    </row>
    <row r="281" spans="7:13" ht="15" customHeight="1">
      <c r="G281" s="357" t="s">
        <v>81</v>
      </c>
      <c r="H281" s="358"/>
      <c r="I281" s="358"/>
      <c r="J281" s="358"/>
      <c r="K281" s="358"/>
      <c r="L281" s="359"/>
      <c r="M281" s="250"/>
    </row>
    <row r="282" spans="7:13" ht="15" customHeight="1" thickBot="1">
      <c r="G282" s="351" t="s">
        <v>82</v>
      </c>
      <c r="H282" s="352"/>
      <c r="I282" s="352"/>
      <c r="J282" s="352"/>
      <c r="K282" s="352"/>
      <c r="L282" s="353"/>
      <c r="M282" s="251">
        <f>IFERROR(M278/M281,0)</f>
        <v>0</v>
      </c>
    </row>
    <row r="284" spans="7:13" ht="15" customHeight="1" thickBot="1"/>
    <row r="285" spans="7:13" ht="15" customHeight="1" thickBot="1">
      <c r="G285" s="232" t="s">
        <v>210</v>
      </c>
      <c r="H285" s="360"/>
      <c r="I285" s="361"/>
      <c r="J285" s="361"/>
      <c r="K285" s="361"/>
      <c r="L285" s="361"/>
      <c r="M285" s="362"/>
    </row>
    <row r="286" spans="7:13" ht="15" customHeight="1">
      <c r="G286" s="236" t="s">
        <v>60</v>
      </c>
      <c r="H286" s="237" t="s">
        <v>61</v>
      </c>
      <c r="I286" s="237" t="s">
        <v>62</v>
      </c>
      <c r="J286" s="238" t="s">
        <v>63</v>
      </c>
      <c r="K286" s="238" t="s">
        <v>64</v>
      </c>
      <c r="L286" s="238" t="s">
        <v>65</v>
      </c>
      <c r="M286" s="239" t="s">
        <v>66</v>
      </c>
    </row>
    <row r="287" spans="7:13" ht="15" customHeight="1">
      <c r="G287" s="240"/>
      <c r="H287" s="241"/>
      <c r="I287" s="221"/>
      <c r="J287" s="222"/>
      <c r="K287" s="242">
        <f>+I287*J287</f>
        <v>0</v>
      </c>
      <c r="L287" s="223"/>
      <c r="M287" s="243">
        <f>+I287*L287</f>
        <v>0</v>
      </c>
    </row>
    <row r="288" spans="7:13" ht="15" customHeight="1">
      <c r="G288" s="220"/>
      <c r="H288" s="221"/>
      <c r="I288" s="221"/>
      <c r="J288" s="222"/>
      <c r="K288" s="242">
        <f t="shared" ref="K288:K292" si="36">+I288*J288</f>
        <v>0</v>
      </c>
      <c r="L288" s="223"/>
      <c r="M288" s="243">
        <f t="shared" ref="M288:M292" si="37">+I288*L288</f>
        <v>0</v>
      </c>
    </row>
    <row r="289" spans="7:13" ht="15" customHeight="1">
      <c r="G289" s="220"/>
      <c r="H289" s="221"/>
      <c r="I289" s="221"/>
      <c r="J289" s="222"/>
      <c r="K289" s="242">
        <f t="shared" si="36"/>
        <v>0</v>
      </c>
      <c r="L289" s="223"/>
      <c r="M289" s="243">
        <f t="shared" si="37"/>
        <v>0</v>
      </c>
    </row>
    <row r="290" spans="7:13" ht="15" customHeight="1">
      <c r="G290" s="220"/>
      <c r="H290" s="221"/>
      <c r="I290" s="221"/>
      <c r="J290" s="222"/>
      <c r="K290" s="242">
        <f t="shared" si="36"/>
        <v>0</v>
      </c>
      <c r="L290" s="223"/>
      <c r="M290" s="243">
        <f t="shared" si="37"/>
        <v>0</v>
      </c>
    </row>
    <row r="291" spans="7:13" ht="15" customHeight="1">
      <c r="G291" s="220"/>
      <c r="H291" s="221"/>
      <c r="I291" s="221"/>
      <c r="J291" s="222"/>
      <c r="K291" s="242">
        <f t="shared" si="36"/>
        <v>0</v>
      </c>
      <c r="L291" s="223"/>
      <c r="M291" s="243">
        <f t="shared" si="37"/>
        <v>0</v>
      </c>
    </row>
    <row r="292" spans="7:13" ht="15" customHeight="1" thickBot="1">
      <c r="G292" s="225"/>
      <c r="H292" s="226"/>
      <c r="I292" s="226"/>
      <c r="J292" s="227"/>
      <c r="K292" s="252">
        <f t="shared" si="36"/>
        <v>0</v>
      </c>
      <c r="L292" s="228"/>
      <c r="M292" s="253">
        <f t="shared" si="37"/>
        <v>0</v>
      </c>
    </row>
    <row r="293" spans="7:13" ht="15" customHeight="1">
      <c r="G293" s="354" t="s">
        <v>66</v>
      </c>
      <c r="H293" s="355"/>
      <c r="I293" s="355"/>
      <c r="J293" s="355"/>
      <c r="K293" s="355"/>
      <c r="L293" s="356"/>
      <c r="M293" s="189">
        <f>SUM(M287:M292)</f>
        <v>0</v>
      </c>
    </row>
    <row r="294" spans="7:13" ht="15" customHeight="1">
      <c r="G294" s="357" t="s">
        <v>212</v>
      </c>
      <c r="H294" s="358"/>
      <c r="I294" s="358"/>
      <c r="J294" s="358"/>
      <c r="K294" s="358"/>
      <c r="L294" s="359"/>
      <c r="M294" s="190">
        <f>+M293*0.05</f>
        <v>0</v>
      </c>
    </row>
    <row r="295" spans="7:13" ht="15" customHeight="1">
      <c r="G295" s="357" t="s">
        <v>80</v>
      </c>
      <c r="H295" s="358"/>
      <c r="I295" s="358"/>
      <c r="J295" s="358"/>
      <c r="K295" s="358"/>
      <c r="L295" s="359"/>
      <c r="M295" s="190">
        <f>+SUM(M293:M294)</f>
        <v>0</v>
      </c>
    </row>
    <row r="296" spans="7:13" ht="15" customHeight="1">
      <c r="G296" s="357" t="s">
        <v>81</v>
      </c>
      <c r="H296" s="358"/>
      <c r="I296" s="358"/>
      <c r="J296" s="358"/>
      <c r="K296" s="358"/>
      <c r="L296" s="359"/>
      <c r="M296" s="250"/>
    </row>
    <row r="297" spans="7:13" ht="15" customHeight="1" thickBot="1">
      <c r="G297" s="351" t="s">
        <v>82</v>
      </c>
      <c r="H297" s="352"/>
      <c r="I297" s="352"/>
      <c r="J297" s="352"/>
      <c r="K297" s="352"/>
      <c r="L297" s="353"/>
      <c r="M297" s="251">
        <f>IFERROR(M293/M296,0)</f>
        <v>0</v>
      </c>
    </row>
    <row r="299" spans="7:13" ht="15" customHeight="1" thickBot="1"/>
    <row r="300" spans="7:13" ht="15" customHeight="1" thickBot="1">
      <c r="G300" s="232" t="s">
        <v>211</v>
      </c>
      <c r="H300" s="233"/>
      <c r="I300" s="234"/>
      <c r="J300" s="234"/>
      <c r="K300" s="234"/>
      <c r="L300" s="234"/>
      <c r="M300" s="235"/>
    </row>
    <row r="301" spans="7:13" ht="15" customHeight="1">
      <c r="G301" s="236" t="s">
        <v>60</v>
      </c>
      <c r="H301" s="237" t="s">
        <v>61</v>
      </c>
      <c r="I301" s="237" t="s">
        <v>62</v>
      </c>
      <c r="J301" s="238" t="s">
        <v>63</v>
      </c>
      <c r="K301" s="238" t="s">
        <v>64</v>
      </c>
      <c r="L301" s="238" t="s">
        <v>65</v>
      </c>
      <c r="M301" s="239" t="s">
        <v>66</v>
      </c>
    </row>
    <row r="302" spans="7:13" ht="15" customHeight="1">
      <c r="G302" s="240"/>
      <c r="H302" s="241"/>
      <c r="I302" s="221"/>
      <c r="J302" s="222"/>
      <c r="K302" s="242">
        <f>+I302*J302</f>
        <v>0</v>
      </c>
      <c r="L302" s="223"/>
      <c r="M302" s="243">
        <f>+I302*L302</f>
        <v>0</v>
      </c>
    </row>
    <row r="303" spans="7:13" ht="15" customHeight="1">
      <c r="G303" s="220"/>
      <c r="H303" s="221"/>
      <c r="I303" s="221"/>
      <c r="J303" s="222"/>
      <c r="K303" s="242">
        <f t="shared" ref="K303:K307" si="38">+I303*J303</f>
        <v>0</v>
      </c>
      <c r="L303" s="223"/>
      <c r="M303" s="243">
        <f t="shared" ref="M303:M307" si="39">+I303*L303</f>
        <v>0</v>
      </c>
    </row>
    <row r="304" spans="7:13" ht="15" customHeight="1">
      <c r="G304" s="220"/>
      <c r="H304" s="221"/>
      <c r="I304" s="221"/>
      <c r="J304" s="222"/>
      <c r="K304" s="242">
        <f t="shared" si="38"/>
        <v>0</v>
      </c>
      <c r="L304" s="223"/>
      <c r="M304" s="243">
        <f t="shared" si="39"/>
        <v>0</v>
      </c>
    </row>
    <row r="305" spans="7:13" ht="15" customHeight="1">
      <c r="G305" s="220"/>
      <c r="H305" s="221"/>
      <c r="I305" s="221"/>
      <c r="J305" s="222"/>
      <c r="K305" s="242">
        <f t="shared" si="38"/>
        <v>0</v>
      </c>
      <c r="L305" s="223"/>
      <c r="M305" s="243">
        <f t="shared" si="39"/>
        <v>0</v>
      </c>
    </row>
    <row r="306" spans="7:13" ht="15" customHeight="1">
      <c r="G306" s="220"/>
      <c r="H306" s="221"/>
      <c r="I306" s="221"/>
      <c r="J306" s="222"/>
      <c r="K306" s="242">
        <f t="shared" si="38"/>
        <v>0</v>
      </c>
      <c r="L306" s="223"/>
      <c r="M306" s="243">
        <f t="shared" si="39"/>
        <v>0</v>
      </c>
    </row>
    <row r="307" spans="7:13" ht="15" customHeight="1" thickBot="1">
      <c r="G307" s="225"/>
      <c r="H307" s="226"/>
      <c r="I307" s="226"/>
      <c r="J307" s="227"/>
      <c r="K307" s="252">
        <f t="shared" si="38"/>
        <v>0</v>
      </c>
      <c r="L307" s="228"/>
      <c r="M307" s="253">
        <f t="shared" si="39"/>
        <v>0</v>
      </c>
    </row>
    <row r="308" spans="7:13" ht="15" customHeight="1">
      <c r="G308" s="354" t="s">
        <v>66</v>
      </c>
      <c r="H308" s="355"/>
      <c r="I308" s="355"/>
      <c r="J308" s="355"/>
      <c r="K308" s="355"/>
      <c r="L308" s="356"/>
      <c r="M308" s="189">
        <f>SUM(M302:M307)</f>
        <v>0</v>
      </c>
    </row>
    <row r="309" spans="7:13" ht="15" customHeight="1">
      <c r="G309" s="357" t="s">
        <v>212</v>
      </c>
      <c r="H309" s="358"/>
      <c r="I309" s="358"/>
      <c r="J309" s="358"/>
      <c r="K309" s="358"/>
      <c r="L309" s="359"/>
      <c r="M309" s="190">
        <f>+M308*0.05</f>
        <v>0</v>
      </c>
    </row>
    <row r="310" spans="7:13" ht="15" customHeight="1">
      <c r="G310" s="357" t="s">
        <v>80</v>
      </c>
      <c r="H310" s="358"/>
      <c r="I310" s="358"/>
      <c r="J310" s="358"/>
      <c r="K310" s="358"/>
      <c r="L310" s="359"/>
      <c r="M310" s="190">
        <f>+SUM(M308:M309)</f>
        <v>0</v>
      </c>
    </row>
    <row r="311" spans="7:13" ht="15" customHeight="1">
      <c r="G311" s="357" t="s">
        <v>81</v>
      </c>
      <c r="H311" s="358"/>
      <c r="I311" s="358"/>
      <c r="J311" s="358"/>
      <c r="K311" s="358"/>
      <c r="L311" s="359"/>
      <c r="M311" s="250"/>
    </row>
    <row r="312" spans="7:13" ht="15" customHeight="1" thickBot="1">
      <c r="G312" s="351" t="s">
        <v>82</v>
      </c>
      <c r="H312" s="352"/>
      <c r="I312" s="352"/>
      <c r="J312" s="352"/>
      <c r="K312" s="352"/>
      <c r="L312" s="353"/>
      <c r="M312" s="251">
        <f>IFERROR(M308/M311,0)</f>
        <v>0</v>
      </c>
    </row>
  </sheetData>
  <mergeCells count="125">
    <mergeCell ref="A1:D1"/>
    <mergeCell ref="H195:M195"/>
    <mergeCell ref="H210:M210"/>
    <mergeCell ref="H225:M225"/>
    <mergeCell ref="H240:M240"/>
    <mergeCell ref="H255:M255"/>
    <mergeCell ref="H270:M270"/>
    <mergeCell ref="G203:L203"/>
    <mergeCell ref="G204:L204"/>
    <mergeCell ref="G205:L205"/>
    <mergeCell ref="G206:L206"/>
    <mergeCell ref="G207:L207"/>
    <mergeCell ref="G218:L218"/>
    <mergeCell ref="G219:L219"/>
    <mergeCell ref="G220:L220"/>
    <mergeCell ref="G221:L221"/>
    <mergeCell ref="G237:L237"/>
    <mergeCell ref="G248:L248"/>
    <mergeCell ref="G249:L249"/>
    <mergeCell ref="G250:L250"/>
    <mergeCell ref="G251:L251"/>
    <mergeCell ref="G222:L222"/>
    <mergeCell ref="G233:L233"/>
    <mergeCell ref="G234:L234"/>
    <mergeCell ref="G235:L235"/>
    <mergeCell ref="G8:L8"/>
    <mergeCell ref="G9:L9"/>
    <mergeCell ref="G10:L10"/>
    <mergeCell ref="G11:L11"/>
    <mergeCell ref="G12:L12"/>
    <mergeCell ref="H180:M180"/>
    <mergeCell ref="H15:M15"/>
    <mergeCell ref="H30:M30"/>
    <mergeCell ref="H45:M45"/>
    <mergeCell ref="H60:M60"/>
    <mergeCell ref="H75:M75"/>
    <mergeCell ref="H90:M90"/>
    <mergeCell ref="H105:M105"/>
    <mergeCell ref="H120:M120"/>
    <mergeCell ref="H135:M135"/>
    <mergeCell ref="H150:M150"/>
    <mergeCell ref="H165:M165"/>
    <mergeCell ref="G38:L38"/>
    <mergeCell ref="G39:L39"/>
    <mergeCell ref="G40:L40"/>
    <mergeCell ref="G41:L41"/>
    <mergeCell ref="G42:L42"/>
    <mergeCell ref="G23:L23"/>
    <mergeCell ref="G24:L24"/>
    <mergeCell ref="G25:L25"/>
    <mergeCell ref="G26:L26"/>
    <mergeCell ref="G27:L27"/>
    <mergeCell ref="G68:L68"/>
    <mergeCell ref="G69:L69"/>
    <mergeCell ref="G70:L70"/>
    <mergeCell ref="G71:L71"/>
    <mergeCell ref="G72:L72"/>
    <mergeCell ref="G53:L53"/>
    <mergeCell ref="G54:L54"/>
    <mergeCell ref="G55:L55"/>
    <mergeCell ref="G56:L56"/>
    <mergeCell ref="G57:L57"/>
    <mergeCell ref="G98:L98"/>
    <mergeCell ref="G99:L99"/>
    <mergeCell ref="G100:L100"/>
    <mergeCell ref="G101:L101"/>
    <mergeCell ref="G102:L102"/>
    <mergeCell ref="G83:L83"/>
    <mergeCell ref="G84:L84"/>
    <mergeCell ref="G85:L85"/>
    <mergeCell ref="G86:L86"/>
    <mergeCell ref="G87:L87"/>
    <mergeCell ref="G128:L128"/>
    <mergeCell ref="G129:L129"/>
    <mergeCell ref="G130:L130"/>
    <mergeCell ref="G131:L131"/>
    <mergeCell ref="G132:L132"/>
    <mergeCell ref="G113:L113"/>
    <mergeCell ref="G114:L114"/>
    <mergeCell ref="G115:L115"/>
    <mergeCell ref="G116:L116"/>
    <mergeCell ref="G117:L117"/>
    <mergeCell ref="G158:L158"/>
    <mergeCell ref="G159:L159"/>
    <mergeCell ref="G160:L160"/>
    <mergeCell ref="G161:L161"/>
    <mergeCell ref="G162:L162"/>
    <mergeCell ref="G143:L143"/>
    <mergeCell ref="G144:L144"/>
    <mergeCell ref="G145:L145"/>
    <mergeCell ref="G146:L146"/>
    <mergeCell ref="G147:L147"/>
    <mergeCell ref="G188:L188"/>
    <mergeCell ref="G189:L189"/>
    <mergeCell ref="G190:L190"/>
    <mergeCell ref="G191:L191"/>
    <mergeCell ref="G192:L192"/>
    <mergeCell ref="G173:L173"/>
    <mergeCell ref="G174:L174"/>
    <mergeCell ref="G175:L175"/>
    <mergeCell ref="G176:L176"/>
    <mergeCell ref="G177:L177"/>
    <mergeCell ref="G236:L236"/>
    <mergeCell ref="G267:L267"/>
    <mergeCell ref="G278:L278"/>
    <mergeCell ref="G279:L279"/>
    <mergeCell ref="G280:L280"/>
    <mergeCell ref="G281:L281"/>
    <mergeCell ref="G252:L252"/>
    <mergeCell ref="G263:L263"/>
    <mergeCell ref="G264:L264"/>
    <mergeCell ref="G265:L265"/>
    <mergeCell ref="G266:L266"/>
    <mergeCell ref="G312:L312"/>
    <mergeCell ref="G297:L297"/>
    <mergeCell ref="G308:L308"/>
    <mergeCell ref="G309:L309"/>
    <mergeCell ref="G310:L310"/>
    <mergeCell ref="G311:L311"/>
    <mergeCell ref="G282:L282"/>
    <mergeCell ref="G293:L293"/>
    <mergeCell ref="G294:L294"/>
    <mergeCell ref="G295:L295"/>
    <mergeCell ref="G296:L296"/>
    <mergeCell ref="H285:M285"/>
  </mergeCells>
  <dataValidations count="4">
    <dataValidation type="whole" allowBlank="1" showInputMessage="1" showErrorMessage="1" error="Please enter a valid number of units." sqref="I17:I22 I287:I292 I47:I52 I62:I67 I77:I82 I32:I37 I92:I97 I107:I112 I122:I127 I137:I142 I152:I157 I167:I172 I182:I187 I197:I202 I212:I217 I227:I232 I242:I247 I257:I262 I272:I277 I302:I307" xr:uid="{9256559C-C894-490A-8CD3-5202CD2F6B4B}">
      <formula1>0</formula1>
      <formula2>100000000</formula2>
    </dataValidation>
    <dataValidation type="decimal" allowBlank="1" showInputMessage="1" showErrorMessage="1" error="Please enter a valid grams or mls number per package." sqref="J17:J22 J287:J292 J47:J52 J62:J67 J77:J82 J32:J37 J92:J97 J107:J112 J122:J127 J137:J142 J152:J157 J167:J172 J182:J187 J197:J202 J212:J217 J227:J232 J242:J247 J257:J262 J272:J277 J302:J307" xr:uid="{CE8DE5C4-3E61-4E96-9B3D-632AB0A09A73}">
      <formula1>0</formula1>
      <formula2>100000000</formula2>
    </dataValidation>
    <dataValidation type="decimal" allowBlank="1" showInputMessage="1" showErrorMessage="1" error="Please enter a valid amount." sqref="L17:L22 L287:L292 L47:L52 L62:L67 L77:L82 L32:L37 L92:L97 L107:L112 L122:L127 L137:L142 L152:L157 L167:L172 L182:L187 L197:L202 L212:L217 L227:L232 L242:L247 L257:L262 L272:L277 L302:L307" xr:uid="{4E9E83D8-3BDD-4E27-AFBD-03BB8809E6AD}">
      <formula1>0</formula1>
      <formula2>10000000</formula2>
    </dataValidation>
    <dataValidation type="decimal" allowBlank="1" showInputMessage="1" showErrorMessage="1" error="Please enter a valid yield number." sqref="M26 M296 M41 M56 M71 M86 M101 M116 M131 M146 M161 M176 M191 M206 M221 M236 M251 M266 M281 M311" xr:uid="{28F7459B-FA0A-4C25-B67B-63A35BB509C3}">
      <formula1>0</formula1>
      <formula2>100000000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53E4CC-5878-4A90-A719-67B8D0A1FC70}">
  <dimension ref="B1:K95"/>
  <sheetViews>
    <sheetView tabSelected="1" workbookViewId="0">
      <selection activeCell="S1" sqref="S1"/>
    </sheetView>
  </sheetViews>
  <sheetFormatPr defaultRowHeight="15"/>
  <cols>
    <col min="2" max="2" width="18.7109375" customWidth="1"/>
    <col min="3" max="3" width="47.85546875" customWidth="1"/>
    <col min="4" max="4" width="23.7109375" customWidth="1"/>
    <col min="5" max="5" width="17.28515625" customWidth="1"/>
    <col min="6" max="6" width="25.28515625" customWidth="1"/>
    <col min="7" max="7" width="22.42578125" customWidth="1"/>
  </cols>
  <sheetData>
    <row r="1" spans="2:11">
      <c r="K1" s="273" t="s">
        <v>279</v>
      </c>
    </row>
    <row r="2" spans="2:11" ht="30">
      <c r="B2" s="269" t="s">
        <v>274</v>
      </c>
      <c r="C2" s="269" t="s">
        <v>273</v>
      </c>
      <c r="D2" s="271" t="s">
        <v>269</v>
      </c>
      <c r="E2" s="272" t="s">
        <v>271</v>
      </c>
      <c r="F2" s="271" t="s">
        <v>270</v>
      </c>
      <c r="G2" s="272" t="s">
        <v>272</v>
      </c>
    </row>
    <row r="3" spans="2:11">
      <c r="B3" t="s">
        <v>275</v>
      </c>
      <c r="C3" t="s">
        <v>276</v>
      </c>
      <c r="D3" s="266">
        <v>4536</v>
      </c>
      <c r="E3" s="266">
        <v>8.99</v>
      </c>
      <c r="F3" s="266">
        <v>120</v>
      </c>
      <c r="G3" s="270">
        <f>(E3/D3)*F3</f>
        <v>0.23783068783068786</v>
      </c>
    </row>
    <row r="4" spans="2:11">
      <c r="B4" t="s">
        <v>20</v>
      </c>
      <c r="C4" t="s">
        <v>278</v>
      </c>
      <c r="D4" s="266">
        <v>3785</v>
      </c>
      <c r="E4" s="266">
        <v>5.2</v>
      </c>
      <c r="F4" s="266">
        <v>237</v>
      </c>
      <c r="G4" s="270">
        <f t="shared" ref="G4:G67" si="0">(E4/D4)*F4</f>
        <v>0.32560105680317042</v>
      </c>
    </row>
    <row r="5" spans="2:11">
      <c r="D5" s="266"/>
      <c r="E5" s="266"/>
      <c r="F5" s="266"/>
      <c r="G5" s="270" t="e">
        <f t="shared" si="0"/>
        <v>#DIV/0!</v>
      </c>
    </row>
    <row r="6" spans="2:11">
      <c r="D6" s="266"/>
      <c r="E6" s="266"/>
      <c r="F6" s="266"/>
      <c r="G6" s="270" t="e">
        <f t="shared" si="0"/>
        <v>#DIV/0!</v>
      </c>
    </row>
    <row r="7" spans="2:11">
      <c r="D7" s="266"/>
      <c r="E7" s="266"/>
      <c r="F7" s="266"/>
      <c r="G7" s="270" t="e">
        <f t="shared" si="0"/>
        <v>#DIV/0!</v>
      </c>
    </row>
    <row r="8" spans="2:11">
      <c r="D8" s="266"/>
      <c r="E8" s="266"/>
      <c r="F8" s="266"/>
      <c r="G8" s="270" t="e">
        <f t="shared" si="0"/>
        <v>#DIV/0!</v>
      </c>
    </row>
    <row r="9" spans="2:11">
      <c r="D9" s="266"/>
      <c r="E9" s="266"/>
      <c r="F9" s="266"/>
      <c r="G9" s="270" t="e">
        <f t="shared" si="0"/>
        <v>#DIV/0!</v>
      </c>
    </row>
    <row r="10" spans="2:11">
      <c r="D10" s="266"/>
      <c r="E10" s="266"/>
      <c r="F10" s="266"/>
      <c r="G10" s="270" t="e">
        <f t="shared" si="0"/>
        <v>#DIV/0!</v>
      </c>
    </row>
    <row r="11" spans="2:11">
      <c r="D11" s="266"/>
      <c r="E11" s="266"/>
      <c r="F11" s="266"/>
      <c r="G11" s="270" t="e">
        <f t="shared" si="0"/>
        <v>#DIV/0!</v>
      </c>
    </row>
    <row r="12" spans="2:11">
      <c r="D12" s="266"/>
      <c r="E12" s="266"/>
      <c r="F12" s="266"/>
      <c r="G12" s="270" t="e">
        <f t="shared" si="0"/>
        <v>#DIV/0!</v>
      </c>
    </row>
    <row r="13" spans="2:11">
      <c r="D13" s="266"/>
      <c r="E13" s="266"/>
      <c r="F13" s="266"/>
      <c r="G13" s="270" t="e">
        <f t="shared" si="0"/>
        <v>#DIV/0!</v>
      </c>
    </row>
    <row r="14" spans="2:11">
      <c r="D14" s="266"/>
      <c r="E14" s="266"/>
      <c r="F14" s="266"/>
      <c r="G14" s="270" t="e">
        <f t="shared" si="0"/>
        <v>#DIV/0!</v>
      </c>
    </row>
    <row r="15" spans="2:11">
      <c r="D15" s="266"/>
      <c r="E15" s="266"/>
      <c r="F15" s="266"/>
      <c r="G15" s="270" t="e">
        <f t="shared" si="0"/>
        <v>#DIV/0!</v>
      </c>
    </row>
    <row r="16" spans="2:11">
      <c r="D16" s="266"/>
      <c r="E16" s="266"/>
      <c r="F16" s="266"/>
      <c r="G16" s="270" t="e">
        <f t="shared" si="0"/>
        <v>#DIV/0!</v>
      </c>
    </row>
    <row r="17" spans="4:7">
      <c r="D17" s="266"/>
      <c r="E17" s="266"/>
      <c r="F17" s="266"/>
      <c r="G17" s="270" t="e">
        <f t="shared" si="0"/>
        <v>#DIV/0!</v>
      </c>
    </row>
    <row r="18" spans="4:7">
      <c r="D18" s="266"/>
      <c r="E18" s="266"/>
      <c r="F18" s="266"/>
      <c r="G18" s="270" t="e">
        <f t="shared" si="0"/>
        <v>#DIV/0!</v>
      </c>
    </row>
    <row r="19" spans="4:7">
      <c r="D19" s="266"/>
      <c r="E19" s="266"/>
      <c r="F19" s="266"/>
      <c r="G19" s="270" t="e">
        <f t="shared" si="0"/>
        <v>#DIV/0!</v>
      </c>
    </row>
    <row r="20" spans="4:7">
      <c r="D20" s="266"/>
      <c r="E20" s="266"/>
      <c r="F20" s="266"/>
      <c r="G20" s="270" t="e">
        <f t="shared" si="0"/>
        <v>#DIV/0!</v>
      </c>
    </row>
    <row r="21" spans="4:7">
      <c r="D21" s="266"/>
      <c r="E21" s="266"/>
      <c r="F21" s="266"/>
      <c r="G21" s="270" t="e">
        <f t="shared" si="0"/>
        <v>#DIV/0!</v>
      </c>
    </row>
    <row r="22" spans="4:7">
      <c r="D22" s="266"/>
      <c r="E22" s="266"/>
      <c r="F22" s="266"/>
      <c r="G22" s="270" t="e">
        <f t="shared" si="0"/>
        <v>#DIV/0!</v>
      </c>
    </row>
    <row r="23" spans="4:7">
      <c r="D23" s="266"/>
      <c r="E23" s="266"/>
      <c r="F23" s="266"/>
      <c r="G23" s="270" t="e">
        <f t="shared" si="0"/>
        <v>#DIV/0!</v>
      </c>
    </row>
    <row r="24" spans="4:7">
      <c r="D24" s="266"/>
      <c r="E24" s="266"/>
      <c r="F24" s="266"/>
      <c r="G24" s="270" t="e">
        <f t="shared" si="0"/>
        <v>#DIV/0!</v>
      </c>
    </row>
    <row r="25" spans="4:7">
      <c r="D25" s="266"/>
      <c r="E25" s="266"/>
      <c r="F25" s="266"/>
      <c r="G25" s="270" t="e">
        <f t="shared" si="0"/>
        <v>#DIV/0!</v>
      </c>
    </row>
    <row r="26" spans="4:7">
      <c r="D26" s="266"/>
      <c r="E26" s="266"/>
      <c r="F26" s="266"/>
      <c r="G26" s="270" t="e">
        <f t="shared" si="0"/>
        <v>#DIV/0!</v>
      </c>
    </row>
    <row r="27" spans="4:7">
      <c r="D27" s="266"/>
      <c r="E27" s="266"/>
      <c r="F27" s="266"/>
      <c r="G27" s="270" t="e">
        <f t="shared" si="0"/>
        <v>#DIV/0!</v>
      </c>
    </row>
    <row r="28" spans="4:7">
      <c r="D28" s="266"/>
      <c r="E28" s="266"/>
      <c r="F28" s="266"/>
      <c r="G28" s="270" t="e">
        <f t="shared" si="0"/>
        <v>#DIV/0!</v>
      </c>
    </row>
    <row r="29" spans="4:7">
      <c r="D29" s="266"/>
      <c r="E29" s="266"/>
      <c r="F29" s="266"/>
      <c r="G29" s="270" t="e">
        <f t="shared" si="0"/>
        <v>#DIV/0!</v>
      </c>
    </row>
    <row r="30" spans="4:7">
      <c r="D30" s="266"/>
      <c r="E30" s="266"/>
      <c r="F30" s="266"/>
      <c r="G30" s="270" t="e">
        <f t="shared" si="0"/>
        <v>#DIV/0!</v>
      </c>
    </row>
    <row r="31" spans="4:7">
      <c r="D31" s="266"/>
      <c r="E31" s="266"/>
      <c r="F31" s="266"/>
      <c r="G31" s="270" t="e">
        <f t="shared" si="0"/>
        <v>#DIV/0!</v>
      </c>
    </row>
    <row r="32" spans="4:7">
      <c r="D32" s="266"/>
      <c r="E32" s="266"/>
      <c r="F32" s="266"/>
      <c r="G32" s="270" t="e">
        <f t="shared" si="0"/>
        <v>#DIV/0!</v>
      </c>
    </row>
    <row r="33" spans="4:7">
      <c r="D33" s="266"/>
      <c r="E33" s="266"/>
      <c r="F33" s="266"/>
      <c r="G33" s="270" t="e">
        <f t="shared" si="0"/>
        <v>#DIV/0!</v>
      </c>
    </row>
    <row r="34" spans="4:7">
      <c r="D34" s="266"/>
      <c r="E34" s="266"/>
      <c r="F34" s="266"/>
      <c r="G34" s="270" t="e">
        <f t="shared" si="0"/>
        <v>#DIV/0!</v>
      </c>
    </row>
    <row r="35" spans="4:7">
      <c r="D35" s="266"/>
      <c r="E35" s="266"/>
      <c r="F35" s="266"/>
      <c r="G35" s="270" t="e">
        <f t="shared" si="0"/>
        <v>#DIV/0!</v>
      </c>
    </row>
    <row r="36" spans="4:7">
      <c r="D36" s="266"/>
      <c r="E36" s="266"/>
      <c r="F36" s="266"/>
      <c r="G36" s="270" t="e">
        <f t="shared" si="0"/>
        <v>#DIV/0!</v>
      </c>
    </row>
    <row r="37" spans="4:7">
      <c r="D37" s="266"/>
      <c r="E37" s="266"/>
      <c r="F37" s="266"/>
      <c r="G37" s="270" t="e">
        <f t="shared" si="0"/>
        <v>#DIV/0!</v>
      </c>
    </row>
    <row r="38" spans="4:7">
      <c r="D38" s="266"/>
      <c r="E38" s="266"/>
      <c r="F38" s="266"/>
      <c r="G38" s="270" t="e">
        <f t="shared" si="0"/>
        <v>#DIV/0!</v>
      </c>
    </row>
    <row r="39" spans="4:7">
      <c r="D39" s="266"/>
      <c r="E39" s="266"/>
      <c r="F39" s="266"/>
      <c r="G39" s="270" t="e">
        <f t="shared" si="0"/>
        <v>#DIV/0!</v>
      </c>
    </row>
    <row r="40" spans="4:7">
      <c r="D40" s="266"/>
      <c r="E40" s="266"/>
      <c r="F40" s="266"/>
      <c r="G40" s="270" t="e">
        <f t="shared" si="0"/>
        <v>#DIV/0!</v>
      </c>
    </row>
    <row r="41" spans="4:7">
      <c r="D41" s="266"/>
      <c r="E41" s="266"/>
      <c r="F41" s="266"/>
      <c r="G41" s="270" t="e">
        <f t="shared" si="0"/>
        <v>#DIV/0!</v>
      </c>
    </row>
    <row r="42" spans="4:7">
      <c r="D42" s="266"/>
      <c r="E42" s="266"/>
      <c r="F42" s="266"/>
      <c r="G42" s="270" t="e">
        <f t="shared" si="0"/>
        <v>#DIV/0!</v>
      </c>
    </row>
    <row r="43" spans="4:7">
      <c r="D43" s="266"/>
      <c r="E43" s="266"/>
      <c r="F43" s="266"/>
      <c r="G43" s="270" t="e">
        <f t="shared" si="0"/>
        <v>#DIV/0!</v>
      </c>
    </row>
    <row r="44" spans="4:7">
      <c r="D44" s="266"/>
      <c r="E44" s="266"/>
      <c r="F44" s="266"/>
      <c r="G44" s="270" t="e">
        <f t="shared" si="0"/>
        <v>#DIV/0!</v>
      </c>
    </row>
    <row r="45" spans="4:7">
      <c r="D45" s="266"/>
      <c r="E45" s="266"/>
      <c r="F45" s="266"/>
      <c r="G45" s="270" t="e">
        <f t="shared" si="0"/>
        <v>#DIV/0!</v>
      </c>
    </row>
    <row r="46" spans="4:7">
      <c r="D46" s="266"/>
      <c r="E46" s="266"/>
      <c r="F46" s="266"/>
      <c r="G46" s="270" t="e">
        <f t="shared" si="0"/>
        <v>#DIV/0!</v>
      </c>
    </row>
    <row r="47" spans="4:7">
      <c r="D47" s="266"/>
      <c r="E47" s="266"/>
      <c r="F47" s="266"/>
      <c r="G47" s="270" t="e">
        <f t="shared" si="0"/>
        <v>#DIV/0!</v>
      </c>
    </row>
    <row r="48" spans="4:7">
      <c r="D48" s="266"/>
      <c r="E48" s="266"/>
      <c r="F48" s="266"/>
      <c r="G48" s="270" t="e">
        <f t="shared" si="0"/>
        <v>#DIV/0!</v>
      </c>
    </row>
    <row r="49" spans="4:7">
      <c r="D49" s="266"/>
      <c r="E49" s="266"/>
      <c r="F49" s="266"/>
      <c r="G49" s="270" t="e">
        <f t="shared" si="0"/>
        <v>#DIV/0!</v>
      </c>
    </row>
    <row r="50" spans="4:7">
      <c r="D50" s="266"/>
      <c r="E50" s="266"/>
      <c r="F50" s="266"/>
      <c r="G50" s="270" t="e">
        <f t="shared" si="0"/>
        <v>#DIV/0!</v>
      </c>
    </row>
    <row r="51" spans="4:7">
      <c r="D51" s="266"/>
      <c r="E51" s="266"/>
      <c r="F51" s="266"/>
      <c r="G51" s="270" t="e">
        <f t="shared" si="0"/>
        <v>#DIV/0!</v>
      </c>
    </row>
    <row r="52" spans="4:7">
      <c r="D52" s="266"/>
      <c r="E52" s="266"/>
      <c r="F52" s="266"/>
      <c r="G52" s="270" t="e">
        <f t="shared" si="0"/>
        <v>#DIV/0!</v>
      </c>
    </row>
    <row r="53" spans="4:7">
      <c r="D53" s="266"/>
      <c r="E53" s="266"/>
      <c r="F53" s="266"/>
      <c r="G53" s="270" t="e">
        <f t="shared" si="0"/>
        <v>#DIV/0!</v>
      </c>
    </row>
    <row r="54" spans="4:7">
      <c r="D54" s="266"/>
      <c r="E54" s="266"/>
      <c r="F54" s="266"/>
      <c r="G54" s="270" t="e">
        <f t="shared" si="0"/>
        <v>#DIV/0!</v>
      </c>
    </row>
    <row r="55" spans="4:7">
      <c r="D55" s="266"/>
      <c r="E55" s="266"/>
      <c r="F55" s="266"/>
      <c r="G55" s="270" t="e">
        <f t="shared" si="0"/>
        <v>#DIV/0!</v>
      </c>
    </row>
    <row r="56" spans="4:7">
      <c r="D56" s="266"/>
      <c r="E56" s="266"/>
      <c r="F56" s="266"/>
      <c r="G56" s="270" t="e">
        <f t="shared" si="0"/>
        <v>#DIV/0!</v>
      </c>
    </row>
    <row r="57" spans="4:7">
      <c r="D57" s="266"/>
      <c r="E57" s="266"/>
      <c r="F57" s="266"/>
      <c r="G57" s="270" t="e">
        <f t="shared" si="0"/>
        <v>#DIV/0!</v>
      </c>
    </row>
    <row r="58" spans="4:7">
      <c r="D58" s="266"/>
      <c r="E58" s="266"/>
      <c r="F58" s="266"/>
      <c r="G58" s="270" t="e">
        <f t="shared" si="0"/>
        <v>#DIV/0!</v>
      </c>
    </row>
    <row r="59" spans="4:7">
      <c r="D59" s="266"/>
      <c r="E59" s="266"/>
      <c r="F59" s="266"/>
      <c r="G59" s="270" t="e">
        <f t="shared" si="0"/>
        <v>#DIV/0!</v>
      </c>
    </row>
    <row r="60" spans="4:7">
      <c r="D60" s="266"/>
      <c r="E60" s="266"/>
      <c r="F60" s="266"/>
      <c r="G60" s="270" t="e">
        <f t="shared" si="0"/>
        <v>#DIV/0!</v>
      </c>
    </row>
    <row r="61" spans="4:7">
      <c r="D61" s="266"/>
      <c r="E61" s="266"/>
      <c r="F61" s="266"/>
      <c r="G61" s="270" t="e">
        <f t="shared" si="0"/>
        <v>#DIV/0!</v>
      </c>
    </row>
    <row r="62" spans="4:7">
      <c r="D62" s="266"/>
      <c r="E62" s="266"/>
      <c r="F62" s="266"/>
      <c r="G62" s="270" t="e">
        <f t="shared" si="0"/>
        <v>#DIV/0!</v>
      </c>
    </row>
    <row r="63" spans="4:7">
      <c r="D63" s="266"/>
      <c r="E63" s="266"/>
      <c r="F63" s="266"/>
      <c r="G63" s="270" t="e">
        <f t="shared" si="0"/>
        <v>#DIV/0!</v>
      </c>
    </row>
    <row r="64" spans="4:7">
      <c r="D64" s="266"/>
      <c r="E64" s="266"/>
      <c r="F64" s="266"/>
      <c r="G64" s="270" t="e">
        <f t="shared" si="0"/>
        <v>#DIV/0!</v>
      </c>
    </row>
    <row r="65" spans="4:7">
      <c r="D65" s="266"/>
      <c r="E65" s="266"/>
      <c r="F65" s="266"/>
      <c r="G65" s="270" t="e">
        <f t="shared" si="0"/>
        <v>#DIV/0!</v>
      </c>
    </row>
    <row r="66" spans="4:7">
      <c r="D66" s="266"/>
      <c r="E66" s="266"/>
      <c r="F66" s="266"/>
      <c r="G66" s="270" t="e">
        <f t="shared" si="0"/>
        <v>#DIV/0!</v>
      </c>
    </row>
    <row r="67" spans="4:7">
      <c r="D67" s="266"/>
      <c r="E67" s="266"/>
      <c r="F67" s="266"/>
      <c r="G67" s="270" t="e">
        <f t="shared" si="0"/>
        <v>#DIV/0!</v>
      </c>
    </row>
    <row r="68" spans="4:7">
      <c r="D68" s="266"/>
      <c r="E68" s="266"/>
      <c r="F68" s="266"/>
      <c r="G68" s="270" t="e">
        <f t="shared" ref="G68:G95" si="1">(E68/D68)*F68</f>
        <v>#DIV/0!</v>
      </c>
    </row>
    <row r="69" spans="4:7">
      <c r="D69" s="266"/>
      <c r="E69" s="266"/>
      <c r="F69" s="266"/>
      <c r="G69" s="270" t="e">
        <f t="shared" si="1"/>
        <v>#DIV/0!</v>
      </c>
    </row>
    <row r="70" spans="4:7">
      <c r="D70" s="266"/>
      <c r="E70" s="266"/>
      <c r="F70" s="266"/>
      <c r="G70" s="270" t="e">
        <f t="shared" si="1"/>
        <v>#DIV/0!</v>
      </c>
    </row>
    <row r="71" spans="4:7">
      <c r="D71" s="266"/>
      <c r="E71" s="266"/>
      <c r="F71" s="266"/>
      <c r="G71" s="270" t="e">
        <f t="shared" si="1"/>
        <v>#DIV/0!</v>
      </c>
    </row>
    <row r="72" spans="4:7">
      <c r="D72" s="266"/>
      <c r="E72" s="266"/>
      <c r="F72" s="266"/>
      <c r="G72" s="270" t="e">
        <f t="shared" si="1"/>
        <v>#DIV/0!</v>
      </c>
    </row>
    <row r="73" spans="4:7">
      <c r="D73" s="266"/>
      <c r="E73" s="266"/>
      <c r="F73" s="266"/>
      <c r="G73" s="270" t="e">
        <f t="shared" si="1"/>
        <v>#DIV/0!</v>
      </c>
    </row>
    <row r="74" spans="4:7">
      <c r="D74" s="266"/>
      <c r="E74" s="266"/>
      <c r="F74" s="266"/>
      <c r="G74" s="270" t="e">
        <f t="shared" si="1"/>
        <v>#DIV/0!</v>
      </c>
    </row>
    <row r="75" spans="4:7">
      <c r="D75" s="266"/>
      <c r="E75" s="266"/>
      <c r="F75" s="266"/>
      <c r="G75" s="270" t="e">
        <f t="shared" si="1"/>
        <v>#DIV/0!</v>
      </c>
    </row>
    <row r="76" spans="4:7">
      <c r="D76" s="266"/>
      <c r="E76" s="266"/>
      <c r="F76" s="266"/>
      <c r="G76" s="270" t="e">
        <f t="shared" si="1"/>
        <v>#DIV/0!</v>
      </c>
    </row>
    <row r="77" spans="4:7">
      <c r="D77" s="266"/>
      <c r="E77" s="266"/>
      <c r="F77" s="266"/>
      <c r="G77" s="270" t="e">
        <f t="shared" si="1"/>
        <v>#DIV/0!</v>
      </c>
    </row>
    <row r="78" spans="4:7">
      <c r="D78" s="266"/>
      <c r="E78" s="266"/>
      <c r="F78" s="266"/>
      <c r="G78" s="270" t="e">
        <f t="shared" si="1"/>
        <v>#DIV/0!</v>
      </c>
    </row>
    <row r="79" spans="4:7">
      <c r="D79" s="266"/>
      <c r="E79" s="266"/>
      <c r="F79" s="266"/>
      <c r="G79" s="270" t="e">
        <f t="shared" si="1"/>
        <v>#DIV/0!</v>
      </c>
    </row>
    <row r="80" spans="4:7">
      <c r="D80" s="266"/>
      <c r="E80" s="266"/>
      <c r="F80" s="266"/>
      <c r="G80" s="270" t="e">
        <f t="shared" si="1"/>
        <v>#DIV/0!</v>
      </c>
    </row>
    <row r="81" spans="4:7">
      <c r="D81" s="266"/>
      <c r="E81" s="266"/>
      <c r="F81" s="266"/>
      <c r="G81" s="270" t="e">
        <f t="shared" si="1"/>
        <v>#DIV/0!</v>
      </c>
    </row>
    <row r="82" spans="4:7">
      <c r="D82" s="266"/>
      <c r="E82" s="266"/>
      <c r="F82" s="266"/>
      <c r="G82" s="270" t="e">
        <f t="shared" si="1"/>
        <v>#DIV/0!</v>
      </c>
    </row>
    <row r="83" spans="4:7">
      <c r="D83" s="266"/>
      <c r="E83" s="266"/>
      <c r="F83" s="266"/>
      <c r="G83" s="270" t="e">
        <f t="shared" si="1"/>
        <v>#DIV/0!</v>
      </c>
    </row>
    <row r="84" spans="4:7">
      <c r="D84" s="266"/>
      <c r="E84" s="266"/>
      <c r="F84" s="266"/>
      <c r="G84" s="270" t="e">
        <f t="shared" si="1"/>
        <v>#DIV/0!</v>
      </c>
    </row>
    <row r="85" spans="4:7">
      <c r="D85" s="266"/>
      <c r="E85" s="266"/>
      <c r="F85" s="266"/>
      <c r="G85" s="270" t="e">
        <f t="shared" si="1"/>
        <v>#DIV/0!</v>
      </c>
    </row>
    <row r="86" spans="4:7">
      <c r="D86" s="266"/>
      <c r="E86" s="266"/>
      <c r="F86" s="266"/>
      <c r="G86" s="270" t="e">
        <f t="shared" si="1"/>
        <v>#DIV/0!</v>
      </c>
    </row>
    <row r="87" spans="4:7">
      <c r="D87" s="266"/>
      <c r="E87" s="266"/>
      <c r="F87" s="266"/>
      <c r="G87" s="270" t="e">
        <f t="shared" si="1"/>
        <v>#DIV/0!</v>
      </c>
    </row>
    <row r="88" spans="4:7">
      <c r="D88" s="266"/>
      <c r="E88" s="266"/>
      <c r="F88" s="266"/>
      <c r="G88" s="270" t="e">
        <f t="shared" si="1"/>
        <v>#DIV/0!</v>
      </c>
    </row>
    <row r="89" spans="4:7">
      <c r="D89" s="266"/>
      <c r="E89" s="266"/>
      <c r="F89" s="266"/>
      <c r="G89" s="270" t="e">
        <f t="shared" si="1"/>
        <v>#DIV/0!</v>
      </c>
    </row>
    <row r="90" spans="4:7">
      <c r="D90" s="266"/>
      <c r="E90" s="266"/>
      <c r="F90" s="266"/>
      <c r="G90" s="270" t="e">
        <f t="shared" si="1"/>
        <v>#DIV/0!</v>
      </c>
    </row>
    <row r="91" spans="4:7">
      <c r="D91" s="266"/>
      <c r="E91" s="266"/>
      <c r="F91" s="266"/>
      <c r="G91" s="270" t="e">
        <f t="shared" si="1"/>
        <v>#DIV/0!</v>
      </c>
    </row>
    <row r="92" spans="4:7">
      <c r="D92" s="266"/>
      <c r="E92" s="266"/>
      <c r="F92" s="266"/>
      <c r="G92" s="270" t="e">
        <f t="shared" si="1"/>
        <v>#DIV/0!</v>
      </c>
    </row>
    <row r="93" spans="4:7">
      <c r="D93" s="266"/>
      <c r="E93" s="266"/>
      <c r="F93" s="266"/>
      <c r="G93" s="270" t="e">
        <f t="shared" si="1"/>
        <v>#DIV/0!</v>
      </c>
    </row>
    <row r="94" spans="4:7">
      <c r="D94" s="266"/>
      <c r="E94" s="266"/>
      <c r="F94" s="266"/>
      <c r="G94" s="270" t="e">
        <f t="shared" si="1"/>
        <v>#DIV/0!</v>
      </c>
    </row>
    <row r="95" spans="4:7">
      <c r="D95" s="266"/>
      <c r="E95" s="266"/>
      <c r="F95" s="266"/>
      <c r="G95" s="270" t="e">
        <f t="shared" si="1"/>
        <v>#DIV/0!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Full Menu Costing Tool</vt:lpstr>
      <vt:lpstr>Breakfast</vt:lpstr>
      <vt:lpstr>Lunch Main Dishes</vt:lpstr>
      <vt:lpstr>Lunch Sides</vt:lpstr>
      <vt:lpstr>Snacks</vt:lpstr>
      <vt:lpstr>Drinks all meals</vt:lpstr>
      <vt:lpstr>Conversion sheet</vt:lpstr>
    </vt:vector>
  </TitlesOfParts>
  <Manager/>
  <Company>University of Saskatchewan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Alaniz Salinas, Natalia</dc:creator>
  <cp:keywords/>
  <dc:description/>
  <cp:lastModifiedBy>Alaniz Salinas, Natalia</cp:lastModifiedBy>
  <cp:revision/>
  <dcterms:created xsi:type="dcterms:W3CDTF">2022-08-29T17:04:10Z</dcterms:created>
  <dcterms:modified xsi:type="dcterms:W3CDTF">2025-01-28T00:24:37Z</dcterms:modified>
  <cp:category/>
  <cp:contentStatus/>
</cp:coreProperties>
</file>